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30" activeTab="2"/>
  </bookViews>
  <sheets>
    <sheet name="2021年小麦补贴" sheetId="6" r:id="rId1"/>
    <sheet name="2021年早稻补贴" sheetId="7" r:id="rId2"/>
    <sheet name="2021年晚稻补贴" sheetId="8" r:id="rId3"/>
  </sheets>
  <calcPr calcId="144525"/>
</workbook>
</file>

<file path=xl/sharedStrings.xml><?xml version="1.0" encoding="utf-8"?>
<sst xmlns="http://schemas.openxmlformats.org/spreadsheetml/2006/main" count="594" uniqueCount="153">
  <si>
    <t xml:space="preserve">     2021年宁波市江北区50亩以上种粮大户收购环节补贴（小麦）</t>
  </si>
  <si>
    <t>序号</t>
  </si>
  <si>
    <t>姓名</t>
  </si>
  <si>
    <t>所在镇</t>
  </si>
  <si>
    <t>村</t>
  </si>
  <si>
    <t>播种面积</t>
  </si>
  <si>
    <t>实际订单内收购数量</t>
  </si>
  <si>
    <t>补贴金额</t>
  </si>
  <si>
    <t>徐光路</t>
  </si>
  <si>
    <t>庄桥</t>
  </si>
  <si>
    <t>联群村</t>
  </si>
  <si>
    <t>林国旗</t>
  </si>
  <si>
    <t>朱文法</t>
  </si>
  <si>
    <t>吴福良</t>
  </si>
  <si>
    <t>邵余村</t>
  </si>
  <si>
    <t>汪恩多</t>
  </si>
  <si>
    <t>苏冯村</t>
  </si>
  <si>
    <t>周百赞</t>
  </si>
  <si>
    <t>塘民村</t>
  </si>
  <si>
    <t>王国民</t>
  </si>
  <si>
    <t>童家村</t>
  </si>
  <si>
    <t>史亚国</t>
  </si>
  <si>
    <t>洪家村</t>
  </si>
  <si>
    <t>蒋海顺</t>
  </si>
  <si>
    <t>李更生</t>
  </si>
  <si>
    <t>胡小波</t>
  </si>
  <si>
    <t>姚家村</t>
  </si>
  <si>
    <t>吴新岳</t>
  </si>
  <si>
    <t>费市村</t>
  </si>
  <si>
    <t>干新龙</t>
  </si>
  <si>
    <t>费森华</t>
  </si>
  <si>
    <t>陈建培</t>
  </si>
  <si>
    <t>灵山村</t>
  </si>
  <si>
    <t>林建华</t>
  </si>
  <si>
    <t>王建勇</t>
  </si>
  <si>
    <t>洪塘</t>
  </si>
  <si>
    <t>赵家村      安山村      荪湖村</t>
  </si>
  <si>
    <t>王祥宏</t>
  </si>
  <si>
    <t>前江</t>
  </si>
  <si>
    <t>横山</t>
  </si>
  <si>
    <t>鲍启龙</t>
  </si>
  <si>
    <t>慈城</t>
  </si>
  <si>
    <t>八字村</t>
  </si>
  <si>
    <t>朱俊杰</t>
  </si>
  <si>
    <t>龚冯村</t>
  </si>
  <si>
    <t>李陆富</t>
  </si>
  <si>
    <t>浦丰村</t>
  </si>
  <si>
    <t>张伟国</t>
  </si>
  <si>
    <t>王生民</t>
  </si>
  <si>
    <t>三联村</t>
  </si>
  <si>
    <t>冯翰迪</t>
  </si>
  <si>
    <t>五星村</t>
  </si>
  <si>
    <t>孙海江</t>
  </si>
  <si>
    <t>谢康德</t>
  </si>
  <si>
    <t>刘海江</t>
  </si>
  <si>
    <t>向上村</t>
  </si>
  <si>
    <t>曹建君</t>
  </si>
  <si>
    <t>白米湾村</t>
  </si>
  <si>
    <t>应国明</t>
  </si>
  <si>
    <t>山西村</t>
  </si>
  <si>
    <t>沈国来</t>
  </si>
  <si>
    <t>洪陈村</t>
  </si>
  <si>
    <t>张夏良</t>
  </si>
  <si>
    <t>新华村</t>
  </si>
  <si>
    <t>陆银土</t>
  </si>
  <si>
    <t>林志鹏</t>
  </si>
  <si>
    <t>双顶山村</t>
  </si>
  <si>
    <t>叶国良</t>
  </si>
  <si>
    <t>陈志刚</t>
  </si>
  <si>
    <t>半浦村</t>
  </si>
  <si>
    <t>合计</t>
  </si>
  <si>
    <t xml:space="preserve">    2021年宁波市江北区50亩以上种粮大户收购环节补贴（早稻）</t>
  </si>
  <si>
    <t>全年实际播种面积</t>
  </si>
  <si>
    <t>陈惠良</t>
  </si>
  <si>
    <t>甬江</t>
  </si>
  <si>
    <t>外漕村</t>
  </si>
  <si>
    <t>王柏江</t>
  </si>
  <si>
    <t>夏家村</t>
  </si>
  <si>
    <t>荪湖上沈</t>
  </si>
  <si>
    <t>百米湾村</t>
  </si>
  <si>
    <t>杨陈村</t>
  </si>
  <si>
    <t>翁明发</t>
  </si>
  <si>
    <t>顾程远</t>
  </si>
  <si>
    <t>任定尧</t>
  </si>
  <si>
    <t>黄山村</t>
  </si>
  <si>
    <t>蔡永德</t>
  </si>
  <si>
    <t>金沙村</t>
  </si>
  <si>
    <t>李恩强</t>
  </si>
  <si>
    <t>冯瀚迪</t>
  </si>
  <si>
    <t>朱福青</t>
  </si>
  <si>
    <t>妙山村</t>
  </si>
  <si>
    <t>孟永芳</t>
  </si>
  <si>
    <t>郎家村</t>
  </si>
  <si>
    <t>横山村</t>
  </si>
  <si>
    <t>何昌长</t>
  </si>
  <si>
    <t>胡家村</t>
  </si>
  <si>
    <t>孙帮友</t>
  </si>
  <si>
    <t>高军</t>
  </si>
  <si>
    <t>倪敬军</t>
  </si>
  <si>
    <t>苏祖良</t>
  </si>
  <si>
    <t>倪敬杰</t>
  </si>
  <si>
    <t>叶国明</t>
  </si>
  <si>
    <t>谢磊</t>
  </si>
  <si>
    <t>王小刘</t>
  </si>
  <si>
    <t>滑德荣</t>
  </si>
  <si>
    <t>张维忠</t>
  </si>
  <si>
    <t>方圣明</t>
  </si>
  <si>
    <t>陆惠良</t>
  </si>
  <si>
    <t>应定裕</t>
  </si>
  <si>
    <t>应家村</t>
  </si>
  <si>
    <t>茹金通</t>
  </si>
  <si>
    <t>居陆村</t>
  </si>
  <si>
    <t>高相夫</t>
  </si>
  <si>
    <t>王昌怀</t>
  </si>
  <si>
    <t>李宏飞</t>
  </si>
  <si>
    <t>葛伦华</t>
  </si>
  <si>
    <t xml:space="preserve">   2021年宁波市江北区50亩以上种粮大户收购环节补贴（晚稻）</t>
  </si>
  <si>
    <t>宋继威</t>
  </si>
  <si>
    <t>五湖村</t>
  </si>
  <si>
    <t>邵德夫</t>
  </si>
  <si>
    <t>刘伟国</t>
  </si>
  <si>
    <t>公有村</t>
  </si>
  <si>
    <t>王其刚</t>
  </si>
  <si>
    <t>民丰村</t>
  </si>
  <si>
    <t>五联村</t>
  </si>
  <si>
    <t>刘士云</t>
  </si>
  <si>
    <t>观庄村</t>
  </si>
  <si>
    <t>张洪飞</t>
  </si>
  <si>
    <t>朱国军</t>
  </si>
  <si>
    <t>陈瑞康</t>
  </si>
  <si>
    <t>周瑞茶</t>
  </si>
  <si>
    <t>姚东南</t>
  </si>
  <si>
    <t>西卫桥村</t>
  </si>
  <si>
    <t>王岳明</t>
  </si>
  <si>
    <t>娄选召</t>
  </si>
  <si>
    <t>邵财法</t>
  </si>
  <si>
    <t>上邵村</t>
  </si>
  <si>
    <t>谢福仁</t>
  </si>
  <si>
    <t>严定康</t>
  </si>
  <si>
    <t>谢宏伟</t>
  </si>
  <si>
    <t>王增先</t>
  </si>
  <si>
    <t>王兆雨</t>
  </si>
  <si>
    <t>孟金康</t>
  </si>
  <si>
    <t>陈兴青</t>
  </si>
  <si>
    <t>方德昂</t>
  </si>
  <si>
    <t>孙琦忠</t>
  </si>
  <si>
    <t>杨芳良</t>
  </si>
  <si>
    <t>丁永耀</t>
  </si>
  <si>
    <t>张芳田</t>
  </si>
  <si>
    <t>马径村</t>
  </si>
  <si>
    <t>赵家村</t>
  </si>
  <si>
    <t>朱界村</t>
  </si>
  <si>
    <t>畈里塘村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</si>
</sst>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_);[Red]\(0\)"/>
    <numFmt numFmtId="178" formatCode="0.00_);[Red]\(0.00\)"/>
    <numFmt numFmtId="179" formatCode="0.0_ "/>
  </numFmts>
  <fonts count="38">
    <font>
      <sz val="11"/>
      <color theme="1"/>
      <name val="Tahoma"/>
      <charset val="134"/>
    </font>
    <font>
      <b/>
      <sz val="8"/>
      <name val="宋体"/>
      <charset val="134"/>
      <scheme val="minor"/>
    </font>
    <font>
      <b/>
      <sz val="8"/>
      <color rgb="FFFF0000"/>
      <name val="宋体"/>
      <charset val="134"/>
      <scheme val="minor"/>
    </font>
    <font>
      <b/>
      <sz val="8"/>
      <color rgb="FF00B050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8"/>
      <name val="宋体"/>
      <charset val="134"/>
      <scheme val="major"/>
    </font>
    <font>
      <b/>
      <sz val="9"/>
      <name val="宋体"/>
      <charset val="134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8" borderId="10" applyNumberFormat="0" applyFont="0" applyAlignment="0" applyProtection="0">
      <alignment vertical="center"/>
    </xf>
    <xf numFmtId="0" fontId="16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21" fillId="0" borderId="0">
      <alignment vertical="center"/>
    </xf>
    <xf numFmtId="0" fontId="32" fillId="13" borderId="14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0" borderId="0"/>
    <xf numFmtId="0" fontId="17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0" borderId="0"/>
    <xf numFmtId="0" fontId="3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16" fillId="8" borderId="10" applyNumberFormat="0" applyFont="0" applyAlignment="0" applyProtection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16" fillId="0" borderId="0">
      <alignment vertical="center"/>
    </xf>
    <xf numFmtId="0" fontId="21" fillId="0" borderId="0">
      <alignment vertical="center"/>
    </xf>
  </cellStyleXfs>
  <cellXfs count="53">
    <xf numFmtId="0" fontId="0" fillId="0" borderId="0" xfId="0"/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6" fontId="4" fillId="0" borderId="0" xfId="62" applyNumberFormat="1" applyFont="1" applyAlignment="1">
      <alignment horizontal="center" vertical="center" wrapText="1"/>
    </xf>
    <xf numFmtId="0" fontId="1" fillId="0" borderId="1" xfId="62" applyNumberFormat="1" applyFont="1" applyBorder="1" applyAlignment="1">
      <alignment horizontal="center" vertical="center" wrapText="1"/>
    </xf>
    <xf numFmtId="176" fontId="1" fillId="0" borderId="2" xfId="62" applyNumberFormat="1" applyFont="1" applyBorder="1" applyAlignment="1">
      <alignment horizontal="center" vertical="center" wrapText="1"/>
    </xf>
    <xf numFmtId="176" fontId="5" fillId="0" borderId="2" xfId="62" applyNumberFormat="1" applyFont="1" applyBorder="1" applyAlignment="1">
      <alignment horizontal="center" vertical="center" wrapText="1"/>
    </xf>
    <xf numFmtId="178" fontId="1" fillId="0" borderId="2" xfId="62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4" xfId="73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8" fillId="0" borderId="4" xfId="64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65" applyNumberFormat="1" applyFont="1" applyFill="1" applyBorder="1" applyAlignment="1">
      <alignment horizontal="center" vertical="center"/>
    </xf>
    <xf numFmtId="49" fontId="6" fillId="0" borderId="4" xfId="15" applyNumberFormat="1" applyFont="1" applyFill="1" applyBorder="1" applyAlignment="1">
      <alignment horizontal="center" vertical="center"/>
    </xf>
    <xf numFmtId="0" fontId="6" fillId="0" borderId="4" xfId="62" applyNumberFormat="1" applyFont="1" applyFill="1" applyBorder="1" applyAlignment="1">
      <alignment horizontal="center" vertical="center"/>
    </xf>
    <xf numFmtId="0" fontId="6" fillId="0" borderId="4" xfId="62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9" fillId="0" borderId="4" xfId="74" applyFont="1" applyFill="1" applyBorder="1" applyAlignment="1">
      <alignment horizontal="center" vertical="center"/>
    </xf>
    <xf numFmtId="0" fontId="8" fillId="0" borderId="4" xfId="74" applyFont="1" applyFill="1" applyBorder="1" applyAlignment="1">
      <alignment horizontal="center" vertical="center" wrapText="1"/>
    </xf>
    <xf numFmtId="0" fontId="9" fillId="0" borderId="4" xfId="74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49" fontId="10" fillId="0" borderId="4" xfId="68" applyNumberFormat="1" applyFont="1" applyFill="1" applyBorder="1" applyAlignment="1">
      <alignment horizontal="center" vertical="center"/>
    </xf>
    <xf numFmtId="49" fontId="11" fillId="0" borderId="4" xfId="68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2" fillId="0" borderId="7" xfId="73" applyFont="1" applyFill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49" fontId="13" fillId="0" borderId="4" xfId="68" applyNumberFormat="1" applyFont="1" applyFill="1" applyBorder="1" applyAlignment="1">
      <alignment horizontal="center" vertical="center"/>
    </xf>
    <xf numFmtId="0" fontId="14" fillId="0" borderId="4" xfId="62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4" xfId="15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177" fontId="9" fillId="0" borderId="4" xfId="61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0 14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31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60% - 强调文字颜色 6" xfId="58" builtinId="52"/>
    <cellStyle name="常规 11" xfId="59"/>
    <cellStyle name="常规 2 4" xfId="60"/>
    <cellStyle name="常规 13" xfId="61"/>
    <cellStyle name="常规 2" xfId="62"/>
    <cellStyle name="常规 3" xfId="63"/>
    <cellStyle name="常规 4" xfId="64"/>
    <cellStyle name="常规 5" xfId="65"/>
    <cellStyle name="常规 6 2" xfId="66"/>
    <cellStyle name="注释 2" xfId="67"/>
    <cellStyle name="常规 7" xfId="68"/>
    <cellStyle name="常规 73" xfId="69"/>
    <cellStyle name="常规 74" xfId="70"/>
    <cellStyle name="常规 8" xfId="71"/>
    <cellStyle name="常规 9" xfId="72"/>
    <cellStyle name="常规 2 104" xfId="73"/>
    <cellStyle name="常规 2 103" xfId="74"/>
    <cellStyle name="常规_Sheet1" xfId="75"/>
    <cellStyle name="常规 13 2" xfId="76"/>
    <cellStyle name="常规 5 16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zoomScale="160" zoomScaleNormal="160" workbookViewId="0">
      <selection activeCell="A1" sqref="A1:G1"/>
    </sheetView>
  </sheetViews>
  <sheetFormatPr defaultColWidth="8.7" defaultRowHeight="13.8" customHeight="1" outlineLevelCol="7"/>
  <cols>
    <col min="1" max="1" width="3.4" style="5" customWidth="1"/>
    <col min="2" max="2" width="5.85" style="1" customWidth="1"/>
    <col min="3" max="3" width="7.34166666666667" style="1" customWidth="1"/>
    <col min="4" max="4" width="6.79166666666667" style="1" customWidth="1"/>
    <col min="5" max="5" width="9.375" style="1" customWidth="1"/>
    <col min="6" max="6" width="15.0666666666667" style="6" customWidth="1"/>
    <col min="7" max="7" width="11.0916666666667" style="5" customWidth="1"/>
    <col min="8" max="16384" width="8.7" style="1"/>
  </cols>
  <sheetData>
    <row r="1" ht="21.6" customHeight="1" spans="1:7">
      <c r="A1" s="8" t="s">
        <v>0</v>
      </c>
      <c r="B1" s="8"/>
      <c r="C1" s="8"/>
      <c r="D1" s="8"/>
      <c r="E1" s="8"/>
      <c r="F1" s="8"/>
      <c r="G1" s="8"/>
    </row>
    <row r="2" ht="21" spans="1: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3" customFormat="1" ht="11.25" spans="1:7">
      <c r="A3" s="13">
        <v>1</v>
      </c>
      <c r="B3" s="15" t="s">
        <v>8</v>
      </c>
      <c r="C3" s="15" t="s">
        <v>9</v>
      </c>
      <c r="D3" s="15" t="s">
        <v>10</v>
      </c>
      <c r="E3" s="15">
        <v>140</v>
      </c>
      <c r="F3" s="50">
        <v>5880</v>
      </c>
      <c r="G3" s="51">
        <f>F3*0.14</f>
        <v>823.2</v>
      </c>
    </row>
    <row r="4" s="2" customFormat="1" ht="11.25" spans="1:7">
      <c r="A4" s="13">
        <v>2</v>
      </c>
      <c r="B4" s="15" t="s">
        <v>11</v>
      </c>
      <c r="C4" s="15" t="s">
        <v>9</v>
      </c>
      <c r="D4" s="15" t="s">
        <v>10</v>
      </c>
      <c r="E4" s="15">
        <v>102</v>
      </c>
      <c r="F4" s="50">
        <v>19004</v>
      </c>
      <c r="G4" s="51">
        <f t="shared" ref="G3:G37" si="0">F4*0.14</f>
        <v>2660.56</v>
      </c>
    </row>
    <row r="5" s="2" customFormat="1" ht="11.25" spans="1:7">
      <c r="A5" s="13">
        <v>3</v>
      </c>
      <c r="B5" s="15" t="s">
        <v>12</v>
      </c>
      <c r="C5" s="15" t="s">
        <v>9</v>
      </c>
      <c r="D5" s="15" t="s">
        <v>10</v>
      </c>
      <c r="E5" s="15">
        <v>29</v>
      </c>
      <c r="F5" s="50">
        <v>7402</v>
      </c>
      <c r="G5" s="51">
        <f t="shared" si="0"/>
        <v>1036.28</v>
      </c>
    </row>
    <row r="6" s="3" customFormat="1" ht="11.25" spans="1:7">
      <c r="A6" s="13">
        <v>4</v>
      </c>
      <c r="B6" s="15" t="s">
        <v>13</v>
      </c>
      <c r="C6" s="15" t="s">
        <v>9</v>
      </c>
      <c r="D6" s="15" t="s">
        <v>14</v>
      </c>
      <c r="E6" s="15">
        <v>80</v>
      </c>
      <c r="F6" s="50">
        <v>17779</v>
      </c>
      <c r="G6" s="51">
        <f t="shared" si="0"/>
        <v>2489.06</v>
      </c>
    </row>
    <row r="7" s="3" customFormat="1" ht="11.25" spans="1:7">
      <c r="A7" s="13">
        <v>5</v>
      </c>
      <c r="B7" s="15" t="s">
        <v>15</v>
      </c>
      <c r="C7" s="15" t="s">
        <v>9</v>
      </c>
      <c r="D7" s="15" t="s">
        <v>16</v>
      </c>
      <c r="E7" s="15">
        <v>80</v>
      </c>
      <c r="F7" s="50">
        <v>20443</v>
      </c>
      <c r="G7" s="51">
        <f t="shared" si="0"/>
        <v>2862.02</v>
      </c>
    </row>
    <row r="8" s="3" customFormat="1" ht="11.25" spans="1:7">
      <c r="A8" s="13">
        <v>6</v>
      </c>
      <c r="B8" s="15" t="s">
        <v>17</v>
      </c>
      <c r="C8" s="15" t="s">
        <v>9</v>
      </c>
      <c r="D8" s="15" t="s">
        <v>18</v>
      </c>
      <c r="E8" s="15">
        <v>110</v>
      </c>
      <c r="F8" s="50">
        <v>26857</v>
      </c>
      <c r="G8" s="51">
        <f t="shared" si="0"/>
        <v>3759.98</v>
      </c>
    </row>
    <row r="9" s="3" customFormat="1" ht="11.25" spans="1:7">
      <c r="A9" s="13">
        <v>7</v>
      </c>
      <c r="B9" s="15" t="s">
        <v>19</v>
      </c>
      <c r="C9" s="15" t="s">
        <v>9</v>
      </c>
      <c r="D9" s="15" t="s">
        <v>20</v>
      </c>
      <c r="E9" s="15">
        <v>560</v>
      </c>
      <c r="F9" s="50">
        <v>36115</v>
      </c>
      <c r="G9" s="51">
        <f t="shared" si="0"/>
        <v>5056.1</v>
      </c>
    </row>
    <row r="10" s="3" customFormat="1" ht="11.25" spans="1:7">
      <c r="A10" s="13">
        <v>8</v>
      </c>
      <c r="B10" s="15" t="s">
        <v>21</v>
      </c>
      <c r="C10" s="15" t="s">
        <v>9</v>
      </c>
      <c r="D10" s="15" t="s">
        <v>22</v>
      </c>
      <c r="E10" s="15">
        <v>60</v>
      </c>
      <c r="F10" s="50">
        <v>5305</v>
      </c>
      <c r="G10" s="51">
        <f t="shared" si="0"/>
        <v>742.7</v>
      </c>
    </row>
    <row r="11" s="3" customFormat="1" ht="11.25" spans="1:7">
      <c r="A11" s="13">
        <v>9</v>
      </c>
      <c r="B11" s="15" t="s">
        <v>23</v>
      </c>
      <c r="C11" s="15" t="s">
        <v>9</v>
      </c>
      <c r="D11" s="15" t="s">
        <v>22</v>
      </c>
      <c r="E11" s="15">
        <v>60</v>
      </c>
      <c r="F11" s="50">
        <v>3052</v>
      </c>
      <c r="G11" s="51">
        <f t="shared" si="0"/>
        <v>427.28</v>
      </c>
    </row>
    <row r="12" s="2" customFormat="1" ht="11.25" spans="1:7">
      <c r="A12" s="13">
        <v>10</v>
      </c>
      <c r="B12" s="15" t="s">
        <v>24</v>
      </c>
      <c r="C12" s="15" t="s">
        <v>9</v>
      </c>
      <c r="D12" s="15" t="s">
        <v>22</v>
      </c>
      <c r="E12" s="15">
        <v>50</v>
      </c>
      <c r="F12" s="50">
        <v>12829</v>
      </c>
      <c r="G12" s="51">
        <f t="shared" si="0"/>
        <v>1796.06</v>
      </c>
    </row>
    <row r="13" s="3" customFormat="1" ht="11.25" spans="1:7">
      <c r="A13" s="13">
        <v>11</v>
      </c>
      <c r="B13" s="15" t="s">
        <v>25</v>
      </c>
      <c r="C13" s="15" t="s">
        <v>9</v>
      </c>
      <c r="D13" s="15" t="s">
        <v>26</v>
      </c>
      <c r="E13" s="15">
        <v>400</v>
      </c>
      <c r="F13" s="50">
        <v>103632</v>
      </c>
      <c r="G13" s="51">
        <f t="shared" si="0"/>
        <v>14508.48</v>
      </c>
    </row>
    <row r="14" s="2" customFormat="1" ht="11.25" spans="1:7">
      <c r="A14" s="13">
        <v>12</v>
      </c>
      <c r="B14" s="15" t="s">
        <v>27</v>
      </c>
      <c r="C14" s="15" t="s">
        <v>9</v>
      </c>
      <c r="D14" s="15" t="s">
        <v>28</v>
      </c>
      <c r="E14" s="15">
        <v>115</v>
      </c>
      <c r="F14" s="50">
        <v>18912</v>
      </c>
      <c r="G14" s="51">
        <f t="shared" si="0"/>
        <v>2647.68</v>
      </c>
    </row>
    <row r="15" s="2" customFormat="1" ht="11.25" spans="1:7">
      <c r="A15" s="13">
        <v>13</v>
      </c>
      <c r="B15" s="15" t="s">
        <v>29</v>
      </c>
      <c r="C15" s="15" t="s">
        <v>9</v>
      </c>
      <c r="D15" s="15" t="s">
        <v>28</v>
      </c>
      <c r="E15" s="15">
        <v>30</v>
      </c>
      <c r="F15" s="50">
        <v>5965</v>
      </c>
      <c r="G15" s="51">
        <f t="shared" si="0"/>
        <v>835.1</v>
      </c>
    </row>
    <row r="16" s="2" customFormat="1" ht="11.25" spans="1:7">
      <c r="A16" s="13">
        <v>14</v>
      </c>
      <c r="B16" s="15" t="s">
        <v>30</v>
      </c>
      <c r="C16" s="15" t="s">
        <v>9</v>
      </c>
      <c r="D16" s="15" t="s">
        <v>28</v>
      </c>
      <c r="E16" s="15">
        <v>39.5</v>
      </c>
      <c r="F16" s="50">
        <v>7943</v>
      </c>
      <c r="G16" s="51">
        <f t="shared" si="0"/>
        <v>1112.02</v>
      </c>
    </row>
    <row r="17" s="3" customFormat="1" ht="11.25" spans="1:7">
      <c r="A17" s="13">
        <v>15</v>
      </c>
      <c r="B17" s="15" t="s">
        <v>31</v>
      </c>
      <c r="C17" s="15" t="s">
        <v>9</v>
      </c>
      <c r="D17" s="15" t="s">
        <v>32</v>
      </c>
      <c r="E17" s="15">
        <v>80.2</v>
      </c>
      <c r="F17" s="50">
        <v>15439</v>
      </c>
      <c r="G17" s="51">
        <f t="shared" si="0"/>
        <v>2161.46</v>
      </c>
    </row>
    <row r="18" s="3" customFormat="1" ht="11.25" spans="1:7">
      <c r="A18" s="13">
        <v>16</v>
      </c>
      <c r="B18" s="15" t="s">
        <v>33</v>
      </c>
      <c r="C18" s="15" t="s">
        <v>9</v>
      </c>
      <c r="D18" s="15" t="s">
        <v>32</v>
      </c>
      <c r="E18" s="15">
        <v>48.6</v>
      </c>
      <c r="F18" s="50">
        <v>11042</v>
      </c>
      <c r="G18" s="51">
        <f t="shared" si="0"/>
        <v>1545.88</v>
      </c>
    </row>
    <row r="19" s="3" customFormat="1" ht="31.5" spans="1:7">
      <c r="A19" s="13">
        <v>17</v>
      </c>
      <c r="B19" s="15" t="s">
        <v>34</v>
      </c>
      <c r="C19" s="15" t="s">
        <v>35</v>
      </c>
      <c r="D19" s="15" t="s">
        <v>36</v>
      </c>
      <c r="E19" s="15">
        <v>216</v>
      </c>
      <c r="F19" s="50">
        <v>46019</v>
      </c>
      <c r="G19" s="51">
        <f t="shared" si="0"/>
        <v>6442.66</v>
      </c>
    </row>
    <row r="20" s="3" customFormat="1" ht="11.25" spans="1:7">
      <c r="A20" s="13">
        <v>18</v>
      </c>
      <c r="B20" s="15" t="s">
        <v>37</v>
      </c>
      <c r="C20" s="15" t="s">
        <v>38</v>
      </c>
      <c r="D20" s="15" t="s">
        <v>39</v>
      </c>
      <c r="E20" s="15">
        <v>50.5</v>
      </c>
      <c r="F20" s="50">
        <v>13130</v>
      </c>
      <c r="G20" s="51">
        <f t="shared" si="0"/>
        <v>1838.2</v>
      </c>
    </row>
    <row r="21" s="3" customFormat="1" ht="11.25" spans="1:7">
      <c r="A21" s="13">
        <v>19</v>
      </c>
      <c r="B21" s="15" t="s">
        <v>40</v>
      </c>
      <c r="C21" s="15" t="s">
        <v>41</v>
      </c>
      <c r="D21" s="15" t="s">
        <v>42</v>
      </c>
      <c r="E21" s="15">
        <v>517.5</v>
      </c>
      <c r="F21" s="50">
        <v>107411</v>
      </c>
      <c r="G21" s="51">
        <f t="shared" si="0"/>
        <v>15037.54</v>
      </c>
    </row>
    <row r="22" s="3" customFormat="1" ht="11.25" spans="1:7">
      <c r="A22" s="13">
        <v>20</v>
      </c>
      <c r="B22" s="15" t="s">
        <v>43</v>
      </c>
      <c r="C22" s="15" t="s">
        <v>41</v>
      </c>
      <c r="D22" s="15" t="s">
        <v>44</v>
      </c>
      <c r="E22" s="15">
        <v>300</v>
      </c>
      <c r="F22" s="50">
        <v>12106</v>
      </c>
      <c r="G22" s="51">
        <f t="shared" si="0"/>
        <v>1694.84</v>
      </c>
    </row>
    <row r="23" s="4" customFormat="1" ht="11.25" spans="1:7">
      <c r="A23" s="13">
        <v>21</v>
      </c>
      <c r="B23" s="15" t="s">
        <v>45</v>
      </c>
      <c r="C23" s="15" t="s">
        <v>41</v>
      </c>
      <c r="D23" s="15" t="s">
        <v>46</v>
      </c>
      <c r="E23" s="15">
        <v>583.4</v>
      </c>
      <c r="F23" s="50">
        <v>52647</v>
      </c>
      <c r="G23" s="51">
        <f t="shared" si="0"/>
        <v>7370.58</v>
      </c>
    </row>
    <row r="24" s="2" customFormat="1" ht="11.25" spans="1:7">
      <c r="A24" s="13">
        <v>22</v>
      </c>
      <c r="B24" s="15" t="s">
        <v>47</v>
      </c>
      <c r="C24" s="15" t="s">
        <v>41</v>
      </c>
      <c r="D24" s="15" t="s">
        <v>46</v>
      </c>
      <c r="E24" s="15">
        <v>42</v>
      </c>
      <c r="F24" s="50">
        <v>9354</v>
      </c>
      <c r="G24" s="51">
        <f t="shared" si="0"/>
        <v>1309.56</v>
      </c>
    </row>
    <row r="25" s="4" customFormat="1" ht="11.25" spans="1:7">
      <c r="A25" s="13">
        <v>23</v>
      </c>
      <c r="B25" s="52" t="s">
        <v>48</v>
      </c>
      <c r="C25" s="15" t="s">
        <v>41</v>
      </c>
      <c r="D25" s="15" t="s">
        <v>49</v>
      </c>
      <c r="E25" s="15">
        <v>204.5</v>
      </c>
      <c r="F25" s="50">
        <v>19583</v>
      </c>
      <c r="G25" s="51">
        <f t="shared" si="0"/>
        <v>2741.62</v>
      </c>
    </row>
    <row r="26" s="4" customFormat="1" ht="11.25" spans="1:8">
      <c r="A26" s="13">
        <v>24</v>
      </c>
      <c r="B26" s="15" t="s">
        <v>50</v>
      </c>
      <c r="C26" s="15" t="s">
        <v>41</v>
      </c>
      <c r="D26" s="15" t="s">
        <v>51</v>
      </c>
      <c r="E26" s="15">
        <v>267</v>
      </c>
      <c r="F26" s="50">
        <v>62196</v>
      </c>
      <c r="G26" s="51">
        <f t="shared" si="0"/>
        <v>8707.44</v>
      </c>
      <c r="H26" s="27"/>
    </row>
    <row r="27" s="4" customFormat="1" ht="11.25" spans="1:8">
      <c r="A27" s="13">
        <v>25</v>
      </c>
      <c r="B27" s="15" t="s">
        <v>52</v>
      </c>
      <c r="C27" s="15" t="s">
        <v>41</v>
      </c>
      <c r="D27" s="15" t="s">
        <v>51</v>
      </c>
      <c r="E27" s="15">
        <v>176</v>
      </c>
      <c r="F27" s="50">
        <v>15335</v>
      </c>
      <c r="G27" s="51">
        <f t="shared" si="0"/>
        <v>2146.9</v>
      </c>
      <c r="H27" s="27"/>
    </row>
    <row r="28" s="4" customFormat="1" ht="11.25" spans="1:8">
      <c r="A28" s="13">
        <v>26</v>
      </c>
      <c r="B28" s="15" t="s">
        <v>53</v>
      </c>
      <c r="C28" s="15" t="s">
        <v>41</v>
      </c>
      <c r="D28" s="15" t="s">
        <v>51</v>
      </c>
      <c r="E28" s="15">
        <v>60</v>
      </c>
      <c r="F28" s="50">
        <v>13675</v>
      </c>
      <c r="G28" s="51">
        <f t="shared" si="0"/>
        <v>1914.5</v>
      </c>
      <c r="H28" s="27"/>
    </row>
    <row r="29" s="4" customFormat="1" ht="11.25" spans="1:8">
      <c r="A29" s="13">
        <v>27</v>
      </c>
      <c r="B29" s="15" t="s">
        <v>54</v>
      </c>
      <c r="C29" s="15" t="s">
        <v>41</v>
      </c>
      <c r="D29" s="15" t="s">
        <v>55</v>
      </c>
      <c r="E29" s="15">
        <v>180</v>
      </c>
      <c r="F29" s="50">
        <v>43934</v>
      </c>
      <c r="G29" s="51">
        <f t="shared" si="0"/>
        <v>6150.76</v>
      </c>
      <c r="H29" s="27"/>
    </row>
    <row r="30" s="4" customFormat="1" ht="11.25" spans="1:8">
      <c r="A30" s="13">
        <v>28</v>
      </c>
      <c r="B30" s="15" t="s">
        <v>56</v>
      </c>
      <c r="C30" s="15" t="s">
        <v>41</v>
      </c>
      <c r="D30" s="15" t="s">
        <v>57</v>
      </c>
      <c r="E30" s="15">
        <v>817</v>
      </c>
      <c r="F30" s="50">
        <v>103448</v>
      </c>
      <c r="G30" s="51">
        <f t="shared" si="0"/>
        <v>14482.72</v>
      </c>
      <c r="H30" s="27"/>
    </row>
    <row r="31" s="4" customFormat="1" ht="11.25" spans="1:8">
      <c r="A31" s="13">
        <v>29</v>
      </c>
      <c r="B31" s="15" t="s">
        <v>58</v>
      </c>
      <c r="C31" s="15" t="s">
        <v>41</v>
      </c>
      <c r="D31" s="15" t="s">
        <v>59</v>
      </c>
      <c r="E31" s="15">
        <v>116</v>
      </c>
      <c r="F31" s="50">
        <v>11322</v>
      </c>
      <c r="G31" s="51">
        <f t="shared" si="0"/>
        <v>1585.08</v>
      </c>
      <c r="H31" s="27"/>
    </row>
    <row r="32" s="4" customFormat="1" ht="11.25" spans="1:8">
      <c r="A32" s="13">
        <v>30</v>
      </c>
      <c r="B32" s="15" t="s">
        <v>60</v>
      </c>
      <c r="C32" s="15" t="s">
        <v>41</v>
      </c>
      <c r="D32" s="15" t="s">
        <v>61</v>
      </c>
      <c r="E32" s="15">
        <v>327</v>
      </c>
      <c r="F32" s="50">
        <v>24531</v>
      </c>
      <c r="G32" s="51">
        <f t="shared" si="0"/>
        <v>3434.34</v>
      </c>
      <c r="H32" s="27"/>
    </row>
    <row r="33" s="4" customFormat="1" ht="11.25" spans="1:8">
      <c r="A33" s="13">
        <v>31</v>
      </c>
      <c r="B33" s="15" t="s">
        <v>62</v>
      </c>
      <c r="C33" s="15" t="s">
        <v>41</v>
      </c>
      <c r="D33" s="15" t="s">
        <v>63</v>
      </c>
      <c r="E33" s="15">
        <v>120</v>
      </c>
      <c r="F33" s="50">
        <v>18181</v>
      </c>
      <c r="G33" s="51">
        <f t="shared" si="0"/>
        <v>2545.34</v>
      </c>
      <c r="H33" s="27"/>
    </row>
    <row r="34" s="4" customFormat="1" ht="11.25" spans="1:8">
      <c r="A34" s="13">
        <v>32</v>
      </c>
      <c r="B34" s="15" t="s">
        <v>64</v>
      </c>
      <c r="C34" s="15" t="s">
        <v>41</v>
      </c>
      <c r="D34" s="15" t="s">
        <v>61</v>
      </c>
      <c r="E34" s="15">
        <v>389.87</v>
      </c>
      <c r="F34" s="50">
        <v>83153</v>
      </c>
      <c r="G34" s="51">
        <f t="shared" si="0"/>
        <v>11641.42</v>
      </c>
      <c r="H34" s="27"/>
    </row>
    <row r="35" s="4" customFormat="1" ht="11.25" spans="1:8">
      <c r="A35" s="13">
        <v>33</v>
      </c>
      <c r="B35" s="15" t="s">
        <v>65</v>
      </c>
      <c r="C35" s="15" t="s">
        <v>41</v>
      </c>
      <c r="D35" s="15" t="s">
        <v>66</v>
      </c>
      <c r="E35" s="15">
        <v>397.5</v>
      </c>
      <c r="F35" s="50">
        <v>40141</v>
      </c>
      <c r="G35" s="51">
        <f t="shared" si="0"/>
        <v>5619.74</v>
      </c>
      <c r="H35" s="27"/>
    </row>
    <row r="36" s="4" customFormat="1" ht="11.25" spans="1:8">
      <c r="A36" s="13">
        <v>34</v>
      </c>
      <c r="B36" s="15" t="s">
        <v>67</v>
      </c>
      <c r="C36" s="15" t="s">
        <v>41</v>
      </c>
      <c r="D36" s="15" t="s">
        <v>66</v>
      </c>
      <c r="E36" s="15">
        <v>294</v>
      </c>
      <c r="F36" s="50">
        <v>25955</v>
      </c>
      <c r="G36" s="51">
        <f t="shared" si="0"/>
        <v>3633.7</v>
      </c>
      <c r="H36" s="27"/>
    </row>
    <row r="37" s="4" customFormat="1" ht="11.25" spans="1:8">
      <c r="A37" s="13">
        <v>35</v>
      </c>
      <c r="B37" s="15" t="s">
        <v>68</v>
      </c>
      <c r="C37" s="15" t="s">
        <v>41</v>
      </c>
      <c r="D37" s="15" t="s">
        <v>69</v>
      </c>
      <c r="E37" s="15">
        <v>50</v>
      </c>
      <c r="F37" s="50">
        <v>11333</v>
      </c>
      <c r="G37" s="51">
        <f t="shared" si="0"/>
        <v>1586.62</v>
      </c>
      <c r="H37" s="27"/>
    </row>
    <row r="38" spans="1:8">
      <c r="A38" s="40"/>
      <c r="B38" s="42" t="s">
        <v>70</v>
      </c>
      <c r="C38" s="42"/>
      <c r="D38" s="42"/>
      <c r="E38" s="42">
        <f>SUM(E3:E37)</f>
        <v>7092.57</v>
      </c>
      <c r="F38" s="43">
        <f>SUM(F3:F37)</f>
        <v>1031053</v>
      </c>
      <c r="G38" s="42">
        <f>SUM(G3:G37)</f>
        <v>144347.42</v>
      </c>
      <c r="H38" s="44"/>
    </row>
  </sheetData>
  <mergeCells count="1">
    <mergeCell ref="A1:G1"/>
  </mergeCells>
  <printOptions horizontalCentered="1"/>
  <pageMargins left="0.298611111111111" right="0.310416666666667" top="0.747916666666667" bottom="0.747916666666667" header="0.314583333333333" footer="0.314583333333333"/>
  <pageSetup paperSize="9" orientation="landscape" horizontalDpi="600"/>
  <headerFooter>
    <oddHeader>&amp;L2021江北区小麦收购环节补贴审核表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zoomScale="145" zoomScaleNormal="145" workbookViewId="0">
      <selection activeCell="E5" sqref="E5"/>
    </sheetView>
  </sheetViews>
  <sheetFormatPr defaultColWidth="8.7" defaultRowHeight="13.8" customHeight="1" outlineLevelCol="6"/>
  <cols>
    <col min="1" max="1" width="4.825" style="5" customWidth="1"/>
    <col min="2" max="2" width="7.58333333333333" style="1" customWidth="1"/>
    <col min="3" max="3" width="7.24166666666667" style="1" customWidth="1"/>
    <col min="4" max="4" width="8.875" style="1" customWidth="1"/>
    <col min="5" max="5" width="8.79166666666667" style="1" customWidth="1"/>
    <col min="6" max="6" width="11.0333333333333" style="6" customWidth="1"/>
    <col min="7" max="7" width="11.8916666666667" style="7" customWidth="1"/>
    <col min="8" max="16384" width="8.7" style="1"/>
  </cols>
  <sheetData>
    <row r="1" s="1" customFormat="1" ht="27" customHeight="1" spans="1:7">
      <c r="A1" s="8" t="s">
        <v>71</v>
      </c>
      <c r="B1" s="8"/>
      <c r="C1" s="8"/>
      <c r="D1" s="8"/>
      <c r="E1" s="8"/>
      <c r="F1" s="8"/>
      <c r="G1" s="8"/>
    </row>
    <row r="2" s="1" customFormat="1" ht="24" customHeight="1" spans="1:7">
      <c r="A2" s="9" t="s">
        <v>1</v>
      </c>
      <c r="B2" s="10" t="s">
        <v>2</v>
      </c>
      <c r="C2" s="10" t="s">
        <v>3</v>
      </c>
      <c r="D2" s="10" t="s">
        <v>4</v>
      </c>
      <c r="E2" s="10" t="s">
        <v>72</v>
      </c>
      <c r="F2" s="10" t="s">
        <v>6</v>
      </c>
      <c r="G2" s="10" t="s">
        <v>7</v>
      </c>
    </row>
    <row r="3" s="3" customFormat="1" ht="11.25" spans="1:7">
      <c r="A3" s="13">
        <v>1</v>
      </c>
      <c r="B3" s="14" t="s">
        <v>73</v>
      </c>
      <c r="C3" s="15" t="s">
        <v>74</v>
      </c>
      <c r="D3" s="15" t="s">
        <v>75</v>
      </c>
      <c r="E3" s="15">
        <v>230</v>
      </c>
      <c r="F3" s="15">
        <v>65159</v>
      </c>
      <c r="G3" s="15">
        <f t="shared" ref="G3:G14" si="0">F3*0.16</f>
        <v>10425.44</v>
      </c>
    </row>
    <row r="4" s="2" customFormat="1" ht="11.25" spans="1:7">
      <c r="A4" s="13">
        <v>2</v>
      </c>
      <c r="B4" s="14" t="s">
        <v>76</v>
      </c>
      <c r="C4" s="15" t="s">
        <v>74</v>
      </c>
      <c r="D4" s="15" t="s">
        <v>77</v>
      </c>
      <c r="E4" s="15">
        <v>137</v>
      </c>
      <c r="F4" s="15">
        <v>47860</v>
      </c>
      <c r="G4" s="15">
        <f t="shared" si="0"/>
        <v>7657.6</v>
      </c>
    </row>
    <row r="5" s="3" customFormat="1" ht="11.25" spans="1:7">
      <c r="A5" s="13">
        <v>3</v>
      </c>
      <c r="B5" s="45" t="s">
        <v>34</v>
      </c>
      <c r="C5" s="15" t="s">
        <v>35</v>
      </c>
      <c r="D5" s="15" t="s">
        <v>78</v>
      </c>
      <c r="E5" s="15">
        <v>306</v>
      </c>
      <c r="F5" s="15">
        <v>122400</v>
      </c>
      <c r="G5" s="15">
        <f t="shared" si="0"/>
        <v>19584</v>
      </c>
    </row>
    <row r="6" s="3" customFormat="1" ht="11.25" spans="1:7">
      <c r="A6" s="13">
        <v>4</v>
      </c>
      <c r="B6" s="46" t="s">
        <v>43</v>
      </c>
      <c r="C6" s="15" t="s">
        <v>41</v>
      </c>
      <c r="D6" s="15" t="s">
        <v>44</v>
      </c>
      <c r="E6" s="15">
        <v>700</v>
      </c>
      <c r="F6" s="15">
        <v>247147</v>
      </c>
      <c r="G6" s="15">
        <f t="shared" si="0"/>
        <v>39543.52</v>
      </c>
    </row>
    <row r="7" s="3" customFormat="1" ht="11.25" spans="1:7">
      <c r="A7" s="13">
        <v>5</v>
      </c>
      <c r="B7" s="46" t="s">
        <v>65</v>
      </c>
      <c r="C7" s="15" t="s">
        <v>41</v>
      </c>
      <c r="D7" s="15" t="s">
        <v>66</v>
      </c>
      <c r="E7" s="15">
        <v>41</v>
      </c>
      <c r="F7" s="15">
        <v>8603</v>
      </c>
      <c r="G7" s="15">
        <f t="shared" si="0"/>
        <v>1376.48</v>
      </c>
    </row>
    <row r="8" s="3" customFormat="1" ht="11.25" spans="1:7">
      <c r="A8" s="13">
        <v>6</v>
      </c>
      <c r="B8" s="47" t="s">
        <v>56</v>
      </c>
      <c r="C8" s="15" t="s">
        <v>41</v>
      </c>
      <c r="D8" s="15" t="s">
        <v>79</v>
      </c>
      <c r="E8" s="15">
        <v>285</v>
      </c>
      <c r="F8" s="15">
        <v>108293</v>
      </c>
      <c r="G8" s="15">
        <f t="shared" si="0"/>
        <v>17326.88</v>
      </c>
    </row>
    <row r="9" s="2" customFormat="1" ht="11.25" spans="1:7">
      <c r="A9" s="13">
        <v>7</v>
      </c>
      <c r="B9" s="46" t="s">
        <v>64</v>
      </c>
      <c r="C9" s="15" t="s">
        <v>41</v>
      </c>
      <c r="D9" s="15" t="s">
        <v>80</v>
      </c>
      <c r="E9" s="15">
        <v>232</v>
      </c>
      <c r="F9" s="15">
        <v>80458</v>
      </c>
      <c r="G9" s="15">
        <f t="shared" si="0"/>
        <v>12873.28</v>
      </c>
    </row>
    <row r="10" s="3" customFormat="1" ht="11.25" spans="1:7">
      <c r="A10" s="13">
        <v>8</v>
      </c>
      <c r="B10" s="48" t="s">
        <v>81</v>
      </c>
      <c r="C10" s="15" t="s">
        <v>41</v>
      </c>
      <c r="D10" s="15" t="s">
        <v>59</v>
      </c>
      <c r="E10" s="15">
        <v>107</v>
      </c>
      <c r="F10" s="15">
        <v>36887</v>
      </c>
      <c r="G10" s="15">
        <f t="shared" si="0"/>
        <v>5901.92</v>
      </c>
    </row>
    <row r="11" s="2" customFormat="1" ht="11.25" spans="1:7">
      <c r="A11" s="13">
        <v>9</v>
      </c>
      <c r="B11" s="48" t="s">
        <v>82</v>
      </c>
      <c r="C11" s="15" t="s">
        <v>41</v>
      </c>
      <c r="D11" s="15" t="s">
        <v>59</v>
      </c>
      <c r="E11" s="15">
        <v>74</v>
      </c>
      <c r="F11" s="15">
        <v>18587</v>
      </c>
      <c r="G11" s="15">
        <f t="shared" si="0"/>
        <v>2973.92</v>
      </c>
    </row>
    <row r="12" s="2" customFormat="1" ht="11.25" spans="1:7">
      <c r="A12" s="13">
        <v>10</v>
      </c>
      <c r="B12" s="46" t="s">
        <v>83</v>
      </c>
      <c r="C12" s="15" t="s">
        <v>41</v>
      </c>
      <c r="D12" s="15" t="s">
        <v>84</v>
      </c>
      <c r="E12" s="15">
        <v>25</v>
      </c>
      <c r="F12" s="15">
        <v>9998</v>
      </c>
      <c r="G12" s="15">
        <f t="shared" si="0"/>
        <v>1599.68</v>
      </c>
    </row>
    <row r="13" s="3" customFormat="1" ht="11.25" spans="1:7">
      <c r="A13" s="13">
        <v>11</v>
      </c>
      <c r="B13" s="46" t="s">
        <v>85</v>
      </c>
      <c r="C13" s="15" t="s">
        <v>41</v>
      </c>
      <c r="D13" s="15" t="s">
        <v>86</v>
      </c>
      <c r="E13" s="15">
        <v>5.4</v>
      </c>
      <c r="F13" s="15">
        <v>2159</v>
      </c>
      <c r="G13" s="15">
        <f t="shared" si="0"/>
        <v>345.44</v>
      </c>
    </row>
    <row r="14" s="3" customFormat="1" ht="11.25" spans="1:7">
      <c r="A14" s="13">
        <v>12</v>
      </c>
      <c r="B14" s="46" t="s">
        <v>45</v>
      </c>
      <c r="C14" s="15" t="s">
        <v>41</v>
      </c>
      <c r="D14" s="15" t="s">
        <v>46</v>
      </c>
      <c r="E14" s="15">
        <v>210</v>
      </c>
      <c r="F14" s="15">
        <v>60931</v>
      </c>
      <c r="G14" s="15">
        <f t="shared" si="0"/>
        <v>9748.96</v>
      </c>
    </row>
    <row r="15" s="3" customFormat="1" ht="11.25" spans="1:7">
      <c r="A15" s="13">
        <v>13</v>
      </c>
      <c r="B15" s="46" t="s">
        <v>87</v>
      </c>
      <c r="C15" s="15" t="s">
        <v>41</v>
      </c>
      <c r="D15" s="15" t="s">
        <v>51</v>
      </c>
      <c r="E15" s="15">
        <v>187</v>
      </c>
      <c r="F15" s="15">
        <v>69022</v>
      </c>
      <c r="G15" s="15">
        <f t="shared" ref="G15:G47" si="1">F15*0.16</f>
        <v>11043.52</v>
      </c>
    </row>
    <row r="16" s="3" customFormat="1" ht="11.25" spans="1:7">
      <c r="A16" s="13">
        <v>14</v>
      </c>
      <c r="B16" s="46" t="s">
        <v>52</v>
      </c>
      <c r="C16" s="15" t="s">
        <v>41</v>
      </c>
      <c r="D16" s="15" t="s">
        <v>51</v>
      </c>
      <c r="E16" s="15">
        <v>83</v>
      </c>
      <c r="F16" s="15">
        <v>30819</v>
      </c>
      <c r="G16" s="15">
        <f t="shared" si="1"/>
        <v>4931.04</v>
      </c>
    </row>
    <row r="17" s="3" customFormat="1" ht="11.25" spans="1:7">
      <c r="A17" s="13">
        <v>15</v>
      </c>
      <c r="B17" s="46" t="s">
        <v>53</v>
      </c>
      <c r="C17" s="15" t="s">
        <v>41</v>
      </c>
      <c r="D17" s="15" t="s">
        <v>51</v>
      </c>
      <c r="E17" s="15">
        <v>15</v>
      </c>
      <c r="F17" s="15">
        <v>5998</v>
      </c>
      <c r="G17" s="15">
        <f t="shared" si="1"/>
        <v>959.68</v>
      </c>
    </row>
    <row r="18" s="3" customFormat="1" ht="11.25" spans="1:7">
      <c r="A18" s="13">
        <v>16</v>
      </c>
      <c r="B18" s="46" t="s">
        <v>88</v>
      </c>
      <c r="C18" s="15" t="s">
        <v>41</v>
      </c>
      <c r="D18" s="15" t="s">
        <v>51</v>
      </c>
      <c r="E18" s="15">
        <v>14.5</v>
      </c>
      <c r="F18" s="15">
        <v>4988</v>
      </c>
      <c r="G18" s="15">
        <f t="shared" si="1"/>
        <v>798.08</v>
      </c>
    </row>
    <row r="19" s="3" customFormat="1" ht="11.25" spans="1:7">
      <c r="A19" s="13">
        <v>17</v>
      </c>
      <c r="B19" s="47" t="s">
        <v>54</v>
      </c>
      <c r="C19" s="15" t="s">
        <v>41</v>
      </c>
      <c r="D19" s="15" t="s">
        <v>55</v>
      </c>
      <c r="E19" s="15">
        <v>117</v>
      </c>
      <c r="F19" s="15">
        <v>45840</v>
      </c>
      <c r="G19" s="15">
        <f t="shared" si="1"/>
        <v>7334.4</v>
      </c>
    </row>
    <row r="20" s="3" customFormat="1" ht="11.25" spans="1:7">
      <c r="A20" s="13">
        <v>18</v>
      </c>
      <c r="B20" s="47" t="s">
        <v>89</v>
      </c>
      <c r="C20" s="15" t="s">
        <v>41</v>
      </c>
      <c r="D20" s="15" t="s">
        <v>90</v>
      </c>
      <c r="E20" s="15">
        <v>60</v>
      </c>
      <c r="F20" s="15">
        <v>24000</v>
      </c>
      <c r="G20" s="15">
        <f t="shared" si="1"/>
        <v>3840</v>
      </c>
    </row>
    <row r="21" s="3" customFormat="1" ht="11.25" spans="1:7">
      <c r="A21" s="13">
        <v>19</v>
      </c>
      <c r="B21" s="47" t="s">
        <v>91</v>
      </c>
      <c r="C21" s="15" t="s">
        <v>41</v>
      </c>
      <c r="D21" s="15" t="s">
        <v>90</v>
      </c>
      <c r="E21" s="15">
        <v>9.1</v>
      </c>
      <c r="F21" s="15">
        <v>3639</v>
      </c>
      <c r="G21" s="15">
        <f t="shared" si="1"/>
        <v>582.24</v>
      </c>
    </row>
    <row r="22" s="3" customFormat="1" ht="11.25" spans="1:7">
      <c r="A22" s="13">
        <v>20</v>
      </c>
      <c r="B22" s="47" t="s">
        <v>40</v>
      </c>
      <c r="C22" s="15" t="s">
        <v>41</v>
      </c>
      <c r="D22" s="15" t="s">
        <v>42</v>
      </c>
      <c r="E22" s="15">
        <v>26.1</v>
      </c>
      <c r="F22" s="15">
        <v>10437</v>
      </c>
      <c r="G22" s="15">
        <f t="shared" si="1"/>
        <v>1669.92</v>
      </c>
    </row>
    <row r="23" s="3" customFormat="1" ht="11.25" spans="1:7">
      <c r="A23" s="13">
        <v>21</v>
      </c>
      <c r="B23" s="18" t="s">
        <v>62</v>
      </c>
      <c r="C23" s="15" t="s">
        <v>38</v>
      </c>
      <c r="D23" s="15" t="s">
        <v>92</v>
      </c>
      <c r="E23" s="15">
        <v>94</v>
      </c>
      <c r="F23" s="15">
        <v>27401</v>
      </c>
      <c r="G23" s="15">
        <f t="shared" si="1"/>
        <v>4384.16</v>
      </c>
    </row>
    <row r="24" s="3" customFormat="1" ht="11.25" spans="1:7">
      <c r="A24" s="13">
        <v>22</v>
      </c>
      <c r="B24" s="18" t="s">
        <v>37</v>
      </c>
      <c r="C24" s="15" t="s">
        <v>38</v>
      </c>
      <c r="D24" s="15" t="s">
        <v>93</v>
      </c>
      <c r="E24" s="15">
        <v>107</v>
      </c>
      <c r="F24" s="15">
        <v>42798</v>
      </c>
      <c r="G24" s="15">
        <f t="shared" si="1"/>
        <v>6847.68</v>
      </c>
    </row>
    <row r="25" s="3" customFormat="1" ht="11.25" spans="1:7">
      <c r="A25" s="13">
        <v>23</v>
      </c>
      <c r="B25" s="18" t="s">
        <v>94</v>
      </c>
      <c r="C25" s="15" t="s">
        <v>9</v>
      </c>
      <c r="D25" s="15" t="s">
        <v>95</v>
      </c>
      <c r="E25" s="15">
        <v>40</v>
      </c>
      <c r="F25" s="15">
        <v>14641</v>
      </c>
      <c r="G25" s="15">
        <f t="shared" si="1"/>
        <v>2342.56</v>
      </c>
    </row>
    <row r="26" s="3" customFormat="1" ht="11.25" spans="1:7">
      <c r="A26" s="13">
        <v>24</v>
      </c>
      <c r="B26" s="18" t="s">
        <v>96</v>
      </c>
      <c r="C26" s="15" t="s">
        <v>9</v>
      </c>
      <c r="D26" s="15" t="s">
        <v>95</v>
      </c>
      <c r="E26" s="15">
        <v>123</v>
      </c>
      <c r="F26" s="15">
        <v>23892</v>
      </c>
      <c r="G26" s="15">
        <f t="shared" si="1"/>
        <v>3822.72</v>
      </c>
    </row>
    <row r="27" s="3" customFormat="1" ht="11.25" spans="1:7">
      <c r="A27" s="13">
        <v>25</v>
      </c>
      <c r="B27" s="18" t="s">
        <v>97</v>
      </c>
      <c r="C27" s="15" t="s">
        <v>9</v>
      </c>
      <c r="D27" s="15" t="s">
        <v>95</v>
      </c>
      <c r="E27" s="15">
        <v>140</v>
      </c>
      <c r="F27" s="15">
        <v>16839</v>
      </c>
      <c r="G27" s="15">
        <f t="shared" si="1"/>
        <v>2694.24</v>
      </c>
    </row>
    <row r="28" s="3" customFormat="1" ht="11.25" spans="1:7">
      <c r="A28" s="13">
        <v>26</v>
      </c>
      <c r="B28" s="18" t="s">
        <v>98</v>
      </c>
      <c r="C28" s="15" t="s">
        <v>9</v>
      </c>
      <c r="D28" s="15" t="s">
        <v>95</v>
      </c>
      <c r="E28" s="15">
        <v>101</v>
      </c>
      <c r="F28" s="15">
        <v>26585</v>
      </c>
      <c r="G28" s="15">
        <f t="shared" si="1"/>
        <v>4253.6</v>
      </c>
    </row>
    <row r="29" s="3" customFormat="1" ht="11.25" spans="1:7">
      <c r="A29" s="13">
        <v>27</v>
      </c>
      <c r="B29" s="18" t="s">
        <v>99</v>
      </c>
      <c r="C29" s="15" t="s">
        <v>9</v>
      </c>
      <c r="D29" s="15" t="s">
        <v>95</v>
      </c>
      <c r="E29" s="15">
        <v>50</v>
      </c>
      <c r="F29" s="15">
        <v>15904</v>
      </c>
      <c r="G29" s="15">
        <f t="shared" si="1"/>
        <v>2544.64</v>
      </c>
    </row>
    <row r="30" s="3" customFormat="1" ht="11.25" spans="1:7">
      <c r="A30" s="13">
        <v>28</v>
      </c>
      <c r="B30" s="31" t="s">
        <v>31</v>
      </c>
      <c r="C30" s="15" t="s">
        <v>9</v>
      </c>
      <c r="D30" s="15" t="s">
        <v>32</v>
      </c>
      <c r="E30" s="15">
        <v>123.5</v>
      </c>
      <c r="F30" s="15">
        <v>41315</v>
      </c>
      <c r="G30" s="15">
        <f t="shared" si="1"/>
        <v>6610.4</v>
      </c>
    </row>
    <row r="31" s="3" customFormat="1" ht="11.25" spans="1:7">
      <c r="A31" s="13">
        <v>29</v>
      </c>
      <c r="B31" s="49" t="s">
        <v>100</v>
      </c>
      <c r="C31" s="15" t="s">
        <v>9</v>
      </c>
      <c r="D31" s="15" t="s">
        <v>32</v>
      </c>
      <c r="E31" s="15">
        <v>105</v>
      </c>
      <c r="F31" s="15">
        <v>40909</v>
      </c>
      <c r="G31" s="15">
        <f t="shared" si="1"/>
        <v>6545.44</v>
      </c>
    </row>
    <row r="32" s="3" customFormat="1" ht="11.25" spans="1:7">
      <c r="A32" s="13">
        <v>30</v>
      </c>
      <c r="B32" s="31" t="s">
        <v>101</v>
      </c>
      <c r="C32" s="15" t="s">
        <v>9</v>
      </c>
      <c r="D32" s="15" t="s">
        <v>14</v>
      </c>
      <c r="E32" s="15">
        <v>200</v>
      </c>
      <c r="F32" s="15">
        <v>37387</v>
      </c>
      <c r="G32" s="15">
        <f t="shared" si="1"/>
        <v>5981.92</v>
      </c>
    </row>
    <row r="33" s="3" customFormat="1" ht="11.25" spans="1:7">
      <c r="A33" s="13">
        <v>31</v>
      </c>
      <c r="B33" s="31" t="s">
        <v>13</v>
      </c>
      <c r="C33" s="15" t="s">
        <v>9</v>
      </c>
      <c r="D33" s="15" t="s">
        <v>14</v>
      </c>
      <c r="E33" s="15">
        <v>40</v>
      </c>
      <c r="F33" s="15">
        <v>16000</v>
      </c>
      <c r="G33" s="15">
        <f t="shared" si="1"/>
        <v>2560</v>
      </c>
    </row>
    <row r="34" s="3" customFormat="1" ht="11.25" spans="1:7">
      <c r="A34" s="13">
        <v>32</v>
      </c>
      <c r="B34" s="31" t="s">
        <v>25</v>
      </c>
      <c r="C34" s="15" t="s">
        <v>9</v>
      </c>
      <c r="D34" s="15" t="s">
        <v>26</v>
      </c>
      <c r="E34" s="15">
        <v>295</v>
      </c>
      <c r="F34" s="15">
        <v>71254</v>
      </c>
      <c r="G34" s="15">
        <f t="shared" si="1"/>
        <v>11400.64</v>
      </c>
    </row>
    <row r="35" s="3" customFormat="1" ht="11.25" spans="1:7">
      <c r="A35" s="13">
        <v>33</v>
      </c>
      <c r="B35" s="31" t="s">
        <v>102</v>
      </c>
      <c r="C35" s="15" t="s">
        <v>9</v>
      </c>
      <c r="D35" s="15" t="s">
        <v>26</v>
      </c>
      <c r="E35" s="15">
        <v>62</v>
      </c>
      <c r="F35" s="15">
        <v>7401</v>
      </c>
      <c r="G35" s="15">
        <f t="shared" si="1"/>
        <v>1184.16</v>
      </c>
    </row>
    <row r="36" s="3" customFormat="1" ht="11.25" spans="1:7">
      <c r="A36" s="13">
        <v>34</v>
      </c>
      <c r="B36" s="31" t="s">
        <v>103</v>
      </c>
      <c r="C36" s="15" t="s">
        <v>9</v>
      </c>
      <c r="D36" s="15" t="s">
        <v>28</v>
      </c>
      <c r="E36" s="15">
        <v>50</v>
      </c>
      <c r="F36" s="15">
        <v>9742</v>
      </c>
      <c r="G36" s="15">
        <f t="shared" si="1"/>
        <v>1558.72</v>
      </c>
    </row>
    <row r="37" s="3" customFormat="1" ht="11.25" spans="1:7">
      <c r="A37" s="13">
        <v>35</v>
      </c>
      <c r="B37" s="31" t="s">
        <v>29</v>
      </c>
      <c r="C37" s="15" t="s">
        <v>9</v>
      </c>
      <c r="D37" s="15" t="s">
        <v>28</v>
      </c>
      <c r="E37" s="15">
        <v>30</v>
      </c>
      <c r="F37" s="15">
        <v>4570</v>
      </c>
      <c r="G37" s="15">
        <f t="shared" si="1"/>
        <v>731.2</v>
      </c>
    </row>
    <row r="38" s="4" customFormat="1" ht="11.25" spans="1:7">
      <c r="A38" s="13">
        <v>36</v>
      </c>
      <c r="B38" s="31" t="s">
        <v>30</v>
      </c>
      <c r="C38" s="15" t="s">
        <v>9</v>
      </c>
      <c r="D38" s="15" t="s">
        <v>28</v>
      </c>
      <c r="E38" s="15">
        <v>45.8</v>
      </c>
      <c r="F38" s="15">
        <v>17912</v>
      </c>
      <c r="G38" s="15">
        <f t="shared" si="1"/>
        <v>2865.92</v>
      </c>
    </row>
    <row r="39" s="2" customFormat="1" ht="11.25" spans="1:7">
      <c r="A39" s="13">
        <v>37</v>
      </c>
      <c r="B39" s="31" t="s">
        <v>104</v>
      </c>
      <c r="C39" s="15" t="s">
        <v>9</v>
      </c>
      <c r="D39" s="15" t="s">
        <v>28</v>
      </c>
      <c r="E39" s="15">
        <v>45</v>
      </c>
      <c r="F39" s="15">
        <v>7862</v>
      </c>
      <c r="G39" s="15">
        <f t="shared" si="1"/>
        <v>1257.92</v>
      </c>
    </row>
    <row r="40" s="4" customFormat="1" ht="11.25" spans="1:7">
      <c r="A40" s="13">
        <v>38</v>
      </c>
      <c r="B40" s="31" t="s">
        <v>105</v>
      </c>
      <c r="C40" s="15" t="s">
        <v>9</v>
      </c>
      <c r="D40" s="15" t="s">
        <v>28</v>
      </c>
      <c r="E40" s="15">
        <v>34</v>
      </c>
      <c r="F40" s="15">
        <v>13093</v>
      </c>
      <c r="G40" s="15">
        <f t="shared" si="1"/>
        <v>2094.88</v>
      </c>
    </row>
    <row r="41" s="4" customFormat="1" ht="11.25" spans="1:7">
      <c r="A41" s="13">
        <v>39</v>
      </c>
      <c r="B41" s="18" t="s">
        <v>106</v>
      </c>
      <c r="C41" s="15" t="s">
        <v>9</v>
      </c>
      <c r="D41" s="15" t="s">
        <v>28</v>
      </c>
      <c r="E41" s="15">
        <v>50</v>
      </c>
      <c r="F41" s="15">
        <v>20000</v>
      </c>
      <c r="G41" s="15">
        <f t="shared" si="1"/>
        <v>3200</v>
      </c>
    </row>
    <row r="42" s="4" customFormat="1" ht="11.25" spans="1:7">
      <c r="A42" s="13">
        <v>40</v>
      </c>
      <c r="B42" s="18" t="s">
        <v>107</v>
      </c>
      <c r="C42" s="15" t="s">
        <v>9</v>
      </c>
      <c r="D42" s="15" t="s">
        <v>28</v>
      </c>
      <c r="E42" s="15">
        <v>98</v>
      </c>
      <c r="F42" s="15">
        <v>37269</v>
      </c>
      <c r="G42" s="15">
        <f t="shared" si="1"/>
        <v>5963.04</v>
      </c>
    </row>
    <row r="43" s="4" customFormat="1" ht="11.25" spans="1:7">
      <c r="A43" s="13">
        <v>41</v>
      </c>
      <c r="B43" s="31" t="s">
        <v>8</v>
      </c>
      <c r="C43" s="15" t="s">
        <v>9</v>
      </c>
      <c r="D43" s="15" t="s">
        <v>10</v>
      </c>
      <c r="E43" s="15">
        <v>50</v>
      </c>
      <c r="F43" s="15">
        <v>17716</v>
      </c>
      <c r="G43" s="15">
        <f t="shared" si="1"/>
        <v>2834.56</v>
      </c>
    </row>
    <row r="44" s="4" customFormat="1" ht="11.25" spans="1:7">
      <c r="A44" s="13">
        <v>42</v>
      </c>
      <c r="B44" s="31" t="s">
        <v>11</v>
      </c>
      <c r="C44" s="15" t="s">
        <v>9</v>
      </c>
      <c r="D44" s="15" t="s">
        <v>10</v>
      </c>
      <c r="E44" s="15">
        <v>43</v>
      </c>
      <c r="F44" s="15">
        <v>16237</v>
      </c>
      <c r="G44" s="15">
        <f t="shared" si="1"/>
        <v>2597.92</v>
      </c>
    </row>
    <row r="45" s="4" customFormat="1" ht="11.25" spans="1:7">
      <c r="A45" s="13">
        <v>43</v>
      </c>
      <c r="B45" s="31" t="s">
        <v>12</v>
      </c>
      <c r="C45" s="15" t="s">
        <v>9</v>
      </c>
      <c r="D45" s="15" t="s">
        <v>10</v>
      </c>
      <c r="E45" s="15">
        <v>19</v>
      </c>
      <c r="F45" s="15">
        <v>6574</v>
      </c>
      <c r="G45" s="15">
        <f t="shared" si="1"/>
        <v>1051.84</v>
      </c>
    </row>
    <row r="46" s="4" customFormat="1" ht="11.25" spans="1:7">
      <c r="A46" s="13">
        <v>44</v>
      </c>
      <c r="B46" s="31" t="s">
        <v>108</v>
      </c>
      <c r="C46" s="15" t="s">
        <v>9</v>
      </c>
      <c r="D46" s="15" t="s">
        <v>109</v>
      </c>
      <c r="E46" s="15">
        <v>120</v>
      </c>
      <c r="F46" s="15">
        <v>37229</v>
      </c>
      <c r="G46" s="15">
        <f t="shared" si="1"/>
        <v>5956.64</v>
      </c>
    </row>
    <row r="47" s="4" customFormat="1" ht="11.25" spans="1:7">
      <c r="A47" s="13">
        <v>45</v>
      </c>
      <c r="B47" s="18" t="s">
        <v>15</v>
      </c>
      <c r="C47" s="15" t="s">
        <v>9</v>
      </c>
      <c r="D47" s="15" t="s">
        <v>16</v>
      </c>
      <c r="E47" s="15">
        <v>28</v>
      </c>
      <c r="F47" s="15">
        <v>10561</v>
      </c>
      <c r="G47" s="15">
        <f t="shared" si="1"/>
        <v>1689.76</v>
      </c>
    </row>
    <row r="48" s="4" customFormat="1" ht="11.25" spans="1:7">
      <c r="A48" s="13">
        <v>46</v>
      </c>
      <c r="B48" s="18" t="s">
        <v>110</v>
      </c>
      <c r="C48" s="15" t="s">
        <v>9</v>
      </c>
      <c r="D48" s="15" t="s">
        <v>111</v>
      </c>
      <c r="E48" s="15">
        <v>116</v>
      </c>
      <c r="F48" s="15">
        <v>28673</v>
      </c>
      <c r="G48" s="15">
        <f t="shared" ref="G48:G58" si="2">F48*0.16</f>
        <v>4587.68</v>
      </c>
    </row>
    <row r="49" s="4" customFormat="1" ht="11.25" spans="1:7">
      <c r="A49" s="13">
        <v>47</v>
      </c>
      <c r="B49" s="18" t="s">
        <v>112</v>
      </c>
      <c r="C49" s="15" t="s">
        <v>9</v>
      </c>
      <c r="D49" s="15" t="s">
        <v>111</v>
      </c>
      <c r="E49" s="15">
        <v>86.5</v>
      </c>
      <c r="F49" s="15">
        <v>28801</v>
      </c>
      <c r="G49" s="15">
        <f t="shared" si="2"/>
        <v>4608.16</v>
      </c>
    </row>
    <row r="50" s="4" customFormat="1" ht="11.25" spans="1:7">
      <c r="A50" s="13">
        <v>48</v>
      </c>
      <c r="B50" s="18" t="s">
        <v>113</v>
      </c>
      <c r="C50" s="15" t="s">
        <v>9</v>
      </c>
      <c r="D50" s="15" t="s">
        <v>111</v>
      </c>
      <c r="E50" s="15">
        <v>73.7</v>
      </c>
      <c r="F50" s="15">
        <v>26095</v>
      </c>
      <c r="G50" s="15">
        <f t="shared" si="2"/>
        <v>4175.2</v>
      </c>
    </row>
    <row r="51" s="4" customFormat="1" ht="11.25" spans="1:7">
      <c r="A51" s="13">
        <v>49</v>
      </c>
      <c r="B51" s="31" t="s">
        <v>100</v>
      </c>
      <c r="C51" s="15" t="s">
        <v>9</v>
      </c>
      <c r="D51" s="15" t="s">
        <v>111</v>
      </c>
      <c r="E51" s="15">
        <v>116.5</v>
      </c>
      <c r="F51" s="15">
        <v>36415</v>
      </c>
      <c r="G51" s="15">
        <f t="shared" si="2"/>
        <v>5826.4</v>
      </c>
    </row>
    <row r="52" s="4" customFormat="1" ht="11.25" spans="1:7">
      <c r="A52" s="13">
        <v>50</v>
      </c>
      <c r="B52" s="31" t="s">
        <v>17</v>
      </c>
      <c r="C52" s="15" t="s">
        <v>9</v>
      </c>
      <c r="D52" s="15" t="s">
        <v>18</v>
      </c>
      <c r="E52" s="15">
        <v>130</v>
      </c>
      <c r="F52" s="15">
        <v>36919</v>
      </c>
      <c r="G52" s="15">
        <f t="shared" si="2"/>
        <v>5907.04</v>
      </c>
    </row>
    <row r="53" s="4" customFormat="1" ht="11.25" spans="1:7">
      <c r="A53" s="13">
        <v>51</v>
      </c>
      <c r="B53" s="31" t="s">
        <v>114</v>
      </c>
      <c r="C53" s="15" t="s">
        <v>9</v>
      </c>
      <c r="D53" s="15" t="s">
        <v>18</v>
      </c>
      <c r="E53" s="15">
        <v>152</v>
      </c>
      <c r="F53" s="15">
        <v>38000</v>
      </c>
      <c r="G53" s="15">
        <f t="shared" si="2"/>
        <v>6080</v>
      </c>
    </row>
    <row r="54" s="4" customFormat="1" ht="11.25" spans="1:7">
      <c r="A54" s="13">
        <v>52</v>
      </c>
      <c r="B54" s="31" t="s">
        <v>21</v>
      </c>
      <c r="C54" s="15" t="s">
        <v>9</v>
      </c>
      <c r="D54" s="15" t="s">
        <v>22</v>
      </c>
      <c r="E54" s="15">
        <v>11</v>
      </c>
      <c r="F54" s="15">
        <v>4369</v>
      </c>
      <c r="G54" s="15">
        <f t="shared" si="2"/>
        <v>699.04</v>
      </c>
    </row>
    <row r="55" s="4" customFormat="1" ht="11.25" spans="1:7">
      <c r="A55" s="13">
        <v>53</v>
      </c>
      <c r="B55" s="31" t="s">
        <v>23</v>
      </c>
      <c r="C55" s="15" t="s">
        <v>9</v>
      </c>
      <c r="D55" s="15" t="s">
        <v>22</v>
      </c>
      <c r="E55" s="15">
        <v>13</v>
      </c>
      <c r="F55" s="15">
        <v>5200</v>
      </c>
      <c r="G55" s="15">
        <f t="shared" si="2"/>
        <v>832</v>
      </c>
    </row>
    <row r="56" s="4" customFormat="1" ht="11.25" spans="1:7">
      <c r="A56" s="13">
        <v>54</v>
      </c>
      <c r="B56" s="31" t="s">
        <v>24</v>
      </c>
      <c r="C56" s="15" t="s">
        <v>9</v>
      </c>
      <c r="D56" s="15" t="s">
        <v>22</v>
      </c>
      <c r="E56" s="15">
        <v>28</v>
      </c>
      <c r="F56" s="15">
        <v>10116</v>
      </c>
      <c r="G56" s="15">
        <f t="shared" si="2"/>
        <v>1618.56</v>
      </c>
    </row>
    <row r="57" s="4" customFormat="1" ht="11.25" spans="1:7">
      <c r="A57" s="13">
        <v>55</v>
      </c>
      <c r="B57" s="31" t="s">
        <v>115</v>
      </c>
      <c r="C57" s="15" t="s">
        <v>9</v>
      </c>
      <c r="D57" s="15" t="s">
        <v>22</v>
      </c>
      <c r="E57" s="15">
        <v>64.4</v>
      </c>
      <c r="F57" s="15">
        <v>23932</v>
      </c>
      <c r="G57" s="15">
        <f t="shared" si="2"/>
        <v>3829.12</v>
      </c>
    </row>
    <row r="58" s="1" customFormat="1" ht="13" customHeight="1" spans="1:7">
      <c r="A58" s="40"/>
      <c r="B58" s="42" t="s">
        <v>70</v>
      </c>
      <c r="C58" s="42"/>
      <c r="D58" s="42"/>
      <c r="E58" s="42">
        <f>SUM(E3:E57)</f>
        <v>5748.5</v>
      </c>
      <c r="F58" s="43">
        <f>SUM(F3:F57)</f>
        <v>1822836</v>
      </c>
      <c r="G58" s="42">
        <f>SUM(G3:G57)</f>
        <v>291653.76</v>
      </c>
    </row>
  </sheetData>
  <mergeCells count="1">
    <mergeCell ref="A1:G1"/>
  </mergeCells>
  <pageMargins left="0.751388888888889" right="0.751388888888889" top="1" bottom="1" header="0.5" footer="0.5"/>
  <pageSetup paperSize="9" orientation="landscape" horizontalDpi="600"/>
  <headerFooter>
    <oddHeader>&amp;L2021江北区早稻收购环节补贴审核表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"/>
  <sheetViews>
    <sheetView tabSelected="1" zoomScale="160" zoomScaleNormal="160" workbookViewId="0">
      <selection activeCell="A1" sqref="$A1:$XFD1"/>
    </sheetView>
  </sheetViews>
  <sheetFormatPr defaultColWidth="8.7" defaultRowHeight="13.8" customHeight="1" outlineLevelCol="7"/>
  <cols>
    <col min="1" max="1" width="3.4" style="5" customWidth="1"/>
    <col min="2" max="2" width="6.24166666666667" style="1" customWidth="1"/>
    <col min="3" max="3" width="6.475" style="1" customWidth="1"/>
    <col min="4" max="4" width="7.18333333333333" style="1" customWidth="1"/>
    <col min="5" max="5" width="8.10833333333333" style="1" customWidth="1"/>
    <col min="6" max="6" width="10.4666666666667" style="6" customWidth="1"/>
    <col min="7" max="7" width="9.38333333333333" style="7" customWidth="1"/>
    <col min="8" max="16384" width="8.7" style="1"/>
  </cols>
  <sheetData>
    <row r="1" s="1" customFormat="1" ht="34" customHeight="1" spans="1:7">
      <c r="A1" s="8" t="s">
        <v>116</v>
      </c>
      <c r="B1" s="8"/>
      <c r="C1" s="8"/>
      <c r="D1" s="8"/>
      <c r="E1" s="8"/>
      <c r="F1" s="8"/>
      <c r="G1" s="8"/>
    </row>
    <row r="2" s="1" customFormat="1" ht="30" customHeight="1" spans="1:7">
      <c r="A2" s="9" t="s">
        <v>1</v>
      </c>
      <c r="B2" s="10" t="s">
        <v>2</v>
      </c>
      <c r="C2" s="11" t="s">
        <v>3</v>
      </c>
      <c r="D2" s="11" t="s">
        <v>4</v>
      </c>
      <c r="E2" s="11" t="s">
        <v>72</v>
      </c>
      <c r="F2" s="11" t="s">
        <v>6</v>
      </c>
      <c r="G2" s="12" t="s">
        <v>7</v>
      </c>
    </row>
    <row r="3" s="2" customFormat="1" ht="11.25" spans="1:7">
      <c r="A3" s="13">
        <v>1</v>
      </c>
      <c r="B3" s="14" t="s">
        <v>48</v>
      </c>
      <c r="C3" s="15" t="s">
        <v>41</v>
      </c>
      <c r="D3" s="16" t="s">
        <v>49</v>
      </c>
      <c r="E3" s="17">
        <v>126</v>
      </c>
      <c r="F3" s="17">
        <v>58003</v>
      </c>
      <c r="G3" s="17">
        <f t="shared" ref="G3:G10" si="0">F3*0.1</f>
        <v>5800.3</v>
      </c>
    </row>
    <row r="4" s="3" customFormat="1" ht="11.25" spans="1:7">
      <c r="A4" s="13">
        <v>2</v>
      </c>
      <c r="B4" s="18" t="s">
        <v>43</v>
      </c>
      <c r="C4" s="15" t="s">
        <v>41</v>
      </c>
      <c r="D4" s="19" t="s">
        <v>44</v>
      </c>
      <c r="E4" s="17">
        <v>763.5</v>
      </c>
      <c r="F4" s="17">
        <v>354197</v>
      </c>
      <c r="G4" s="17">
        <f t="shared" si="0"/>
        <v>35419.7</v>
      </c>
    </row>
    <row r="5" s="3" customFormat="1" ht="11.25" spans="1:7">
      <c r="A5" s="13">
        <v>3</v>
      </c>
      <c r="B5" s="14" t="s">
        <v>65</v>
      </c>
      <c r="C5" s="15" t="s">
        <v>41</v>
      </c>
      <c r="D5" s="19" t="s">
        <v>84</v>
      </c>
      <c r="E5" s="20">
        <v>189</v>
      </c>
      <c r="F5" s="17">
        <v>38018</v>
      </c>
      <c r="G5" s="17">
        <f t="shared" si="0"/>
        <v>3801.8</v>
      </c>
    </row>
    <row r="6" s="3" customFormat="1" ht="11.25" spans="1:7">
      <c r="A6" s="13">
        <v>4</v>
      </c>
      <c r="B6" s="14" t="s">
        <v>83</v>
      </c>
      <c r="C6" s="15" t="s">
        <v>41</v>
      </c>
      <c r="D6" s="19" t="s">
        <v>84</v>
      </c>
      <c r="E6" s="20">
        <v>132.1</v>
      </c>
      <c r="F6" s="17">
        <v>37409</v>
      </c>
      <c r="G6" s="17">
        <f t="shared" si="0"/>
        <v>3740.9</v>
      </c>
    </row>
    <row r="7" s="2" customFormat="1" ht="11.25" spans="1:7">
      <c r="A7" s="13">
        <v>5</v>
      </c>
      <c r="B7" s="14" t="s">
        <v>45</v>
      </c>
      <c r="C7" s="15" t="s">
        <v>41</v>
      </c>
      <c r="D7" s="19" t="s">
        <v>46</v>
      </c>
      <c r="E7" s="17">
        <v>50</v>
      </c>
      <c r="F7" s="17">
        <v>22500</v>
      </c>
      <c r="G7" s="17">
        <f t="shared" si="0"/>
        <v>2250</v>
      </c>
    </row>
    <row r="8" s="2" customFormat="1" ht="11.25" spans="1:7">
      <c r="A8" s="13">
        <v>6</v>
      </c>
      <c r="B8" s="21" t="s">
        <v>56</v>
      </c>
      <c r="C8" s="15" t="s">
        <v>41</v>
      </c>
      <c r="D8" s="19" t="s">
        <v>59</v>
      </c>
      <c r="E8" s="22">
        <v>683</v>
      </c>
      <c r="F8" s="17">
        <v>58826</v>
      </c>
      <c r="G8" s="17">
        <f t="shared" si="0"/>
        <v>5882.6</v>
      </c>
    </row>
    <row r="9" s="2" customFormat="1" ht="11.25" spans="1:7">
      <c r="A9" s="13">
        <v>7</v>
      </c>
      <c r="B9" s="21" t="s">
        <v>81</v>
      </c>
      <c r="C9" s="15" t="s">
        <v>41</v>
      </c>
      <c r="D9" s="19" t="s">
        <v>59</v>
      </c>
      <c r="E9" s="22">
        <v>107</v>
      </c>
      <c r="F9" s="17">
        <v>28059</v>
      </c>
      <c r="G9" s="17">
        <f t="shared" si="0"/>
        <v>2805.9</v>
      </c>
    </row>
    <row r="10" s="3" customFormat="1" ht="11.25" spans="1:7">
      <c r="A10" s="13">
        <v>8</v>
      </c>
      <c r="B10" s="21" t="s">
        <v>82</v>
      </c>
      <c r="C10" s="15" t="s">
        <v>41</v>
      </c>
      <c r="D10" s="19" t="s">
        <v>59</v>
      </c>
      <c r="E10" s="20">
        <v>74</v>
      </c>
      <c r="F10" s="17">
        <v>2571</v>
      </c>
      <c r="G10" s="17">
        <f t="shared" si="0"/>
        <v>257.1</v>
      </c>
    </row>
    <row r="11" s="3" customFormat="1" ht="11.25" spans="1:7">
      <c r="A11" s="13">
        <v>9</v>
      </c>
      <c r="B11" s="14" t="s">
        <v>65</v>
      </c>
      <c r="C11" s="15" t="s">
        <v>41</v>
      </c>
      <c r="D11" s="19" t="s">
        <v>66</v>
      </c>
      <c r="E11" s="17">
        <v>202</v>
      </c>
      <c r="F11" s="17">
        <v>85763</v>
      </c>
      <c r="G11" s="17">
        <f t="shared" ref="G11:G33" si="1">F11*0.1</f>
        <v>8576.3</v>
      </c>
    </row>
    <row r="12" s="3" customFormat="1" ht="11.25" spans="1:7">
      <c r="A12" s="13">
        <v>10</v>
      </c>
      <c r="B12" s="14" t="s">
        <v>67</v>
      </c>
      <c r="C12" s="15" t="s">
        <v>41</v>
      </c>
      <c r="D12" s="19" t="s">
        <v>66</v>
      </c>
      <c r="E12" s="17">
        <v>294</v>
      </c>
      <c r="F12" s="17">
        <v>28217</v>
      </c>
      <c r="G12" s="17">
        <f t="shared" si="1"/>
        <v>2821.7</v>
      </c>
    </row>
    <row r="13" s="3" customFormat="1" ht="11.25" spans="1:7">
      <c r="A13" s="13">
        <v>11</v>
      </c>
      <c r="B13" s="23" t="s">
        <v>117</v>
      </c>
      <c r="C13" s="15" t="s">
        <v>41</v>
      </c>
      <c r="D13" s="19" t="s">
        <v>118</v>
      </c>
      <c r="E13" s="17">
        <v>496.1</v>
      </c>
      <c r="F13" s="17">
        <v>217564</v>
      </c>
      <c r="G13" s="17">
        <f t="shared" si="1"/>
        <v>21756.4</v>
      </c>
    </row>
    <row r="14" s="3" customFormat="1" ht="11.25" spans="1:7">
      <c r="A14" s="13">
        <v>12</v>
      </c>
      <c r="B14" s="18" t="s">
        <v>45</v>
      </c>
      <c r="C14" s="15" t="s">
        <v>41</v>
      </c>
      <c r="D14" s="19" t="s">
        <v>118</v>
      </c>
      <c r="E14" s="17">
        <v>127</v>
      </c>
      <c r="F14" s="17">
        <v>69614</v>
      </c>
      <c r="G14" s="17">
        <f t="shared" si="1"/>
        <v>6961.4</v>
      </c>
    </row>
    <row r="15" s="3" customFormat="1" ht="11.25" spans="1:7">
      <c r="A15" s="13">
        <v>13</v>
      </c>
      <c r="B15" s="14" t="s">
        <v>87</v>
      </c>
      <c r="C15" s="15" t="s">
        <v>41</v>
      </c>
      <c r="D15" s="19" t="s">
        <v>51</v>
      </c>
      <c r="E15" s="17">
        <v>480.5</v>
      </c>
      <c r="F15" s="17">
        <v>182832</v>
      </c>
      <c r="G15" s="17">
        <f t="shared" si="1"/>
        <v>18283.2</v>
      </c>
    </row>
    <row r="16" s="3" customFormat="1" ht="11.25" spans="1:7">
      <c r="A16" s="13">
        <v>14</v>
      </c>
      <c r="B16" s="23" t="s">
        <v>52</v>
      </c>
      <c r="C16" s="15" t="s">
        <v>41</v>
      </c>
      <c r="D16" s="19" t="s">
        <v>51</v>
      </c>
      <c r="E16" s="17">
        <v>300.4</v>
      </c>
      <c r="F16" s="17">
        <v>24242</v>
      </c>
      <c r="G16" s="17">
        <f t="shared" si="1"/>
        <v>2424.2</v>
      </c>
    </row>
    <row r="17" s="3" customFormat="1" ht="11.25" spans="1:7">
      <c r="A17" s="13">
        <v>15</v>
      </c>
      <c r="B17" s="14" t="s">
        <v>50</v>
      </c>
      <c r="C17" s="15" t="s">
        <v>41</v>
      </c>
      <c r="D17" s="19" t="s">
        <v>51</v>
      </c>
      <c r="E17" s="17">
        <v>279</v>
      </c>
      <c r="F17" s="17">
        <v>113136</v>
      </c>
      <c r="G17" s="17">
        <f t="shared" si="1"/>
        <v>11313.6</v>
      </c>
    </row>
    <row r="18" s="3" customFormat="1" ht="11.25" spans="1:7">
      <c r="A18" s="13">
        <v>16</v>
      </c>
      <c r="B18" s="18" t="s">
        <v>119</v>
      </c>
      <c r="C18" s="15" t="s">
        <v>41</v>
      </c>
      <c r="D18" s="19" t="s">
        <v>51</v>
      </c>
      <c r="E18" s="17">
        <v>65.6</v>
      </c>
      <c r="F18" s="17">
        <v>8406</v>
      </c>
      <c r="G18" s="17">
        <f t="shared" si="1"/>
        <v>840.6</v>
      </c>
    </row>
    <row r="19" s="3" customFormat="1" ht="11.25" spans="1:7">
      <c r="A19" s="13">
        <v>17</v>
      </c>
      <c r="B19" s="23" t="s">
        <v>53</v>
      </c>
      <c r="C19" s="15" t="s">
        <v>41</v>
      </c>
      <c r="D19" s="19" t="s">
        <v>51</v>
      </c>
      <c r="E19" s="17">
        <v>61.1</v>
      </c>
      <c r="F19" s="17">
        <v>5445</v>
      </c>
      <c r="G19" s="17">
        <f t="shared" si="1"/>
        <v>544.5</v>
      </c>
    </row>
    <row r="20" s="3" customFormat="1" ht="11.25" spans="1:7">
      <c r="A20" s="13">
        <v>18</v>
      </c>
      <c r="B20" s="18" t="s">
        <v>120</v>
      </c>
      <c r="C20" s="15" t="s">
        <v>41</v>
      </c>
      <c r="D20" s="19" t="s">
        <v>55</v>
      </c>
      <c r="E20" s="17">
        <v>159.3</v>
      </c>
      <c r="F20" s="17">
        <v>62339</v>
      </c>
      <c r="G20" s="17">
        <f t="shared" si="1"/>
        <v>6233.9</v>
      </c>
    </row>
    <row r="21" s="3" customFormat="1" ht="11.25" spans="1:7">
      <c r="A21" s="13">
        <v>19</v>
      </c>
      <c r="B21" s="18" t="s">
        <v>54</v>
      </c>
      <c r="C21" s="15" t="s">
        <v>41</v>
      </c>
      <c r="D21" s="19" t="s">
        <v>55</v>
      </c>
      <c r="E21" s="17">
        <v>303.5</v>
      </c>
      <c r="F21" s="17">
        <v>111521</v>
      </c>
      <c r="G21" s="17">
        <f t="shared" si="1"/>
        <v>11152.1</v>
      </c>
    </row>
    <row r="22" s="3" customFormat="1" ht="11.25" spans="1:7">
      <c r="A22" s="13">
        <v>20</v>
      </c>
      <c r="B22" s="18" t="s">
        <v>89</v>
      </c>
      <c r="C22" s="15" t="s">
        <v>41</v>
      </c>
      <c r="D22" s="19" t="s">
        <v>55</v>
      </c>
      <c r="E22" s="17">
        <v>98.7</v>
      </c>
      <c r="F22" s="17">
        <v>40731</v>
      </c>
      <c r="G22" s="17">
        <f t="shared" si="1"/>
        <v>4073.1</v>
      </c>
    </row>
    <row r="23" s="3" customFormat="1" ht="11.25" spans="1:7">
      <c r="A23" s="13">
        <v>21</v>
      </c>
      <c r="B23" s="24" t="s">
        <v>62</v>
      </c>
      <c r="C23" s="15" t="s">
        <v>41</v>
      </c>
      <c r="D23" s="25" t="s">
        <v>63</v>
      </c>
      <c r="E23" s="26">
        <v>128.1</v>
      </c>
      <c r="F23" s="17">
        <v>11767</v>
      </c>
      <c r="G23" s="17">
        <f t="shared" si="1"/>
        <v>1176.7</v>
      </c>
    </row>
    <row r="24" s="3" customFormat="1" ht="11.25" spans="1:7">
      <c r="A24" s="13">
        <v>22</v>
      </c>
      <c r="B24" s="14" t="s">
        <v>64</v>
      </c>
      <c r="C24" s="15" t="s">
        <v>41</v>
      </c>
      <c r="D24" s="19" t="s">
        <v>80</v>
      </c>
      <c r="E24" s="17">
        <v>390</v>
      </c>
      <c r="F24" s="17">
        <v>61560</v>
      </c>
      <c r="G24" s="17">
        <f t="shared" si="1"/>
        <v>6156</v>
      </c>
    </row>
    <row r="25" s="3" customFormat="1" ht="11.25" spans="1:7">
      <c r="A25" s="13">
        <v>23</v>
      </c>
      <c r="B25" s="23" t="s">
        <v>48</v>
      </c>
      <c r="C25" s="15" t="s">
        <v>41</v>
      </c>
      <c r="D25" s="19" t="s">
        <v>121</v>
      </c>
      <c r="E25" s="17">
        <v>112</v>
      </c>
      <c r="F25" s="17">
        <v>54897</v>
      </c>
      <c r="G25" s="17">
        <f t="shared" si="1"/>
        <v>5489.7</v>
      </c>
    </row>
    <row r="26" s="3" customFormat="1" ht="11.25" spans="1:7">
      <c r="A26" s="13">
        <v>24</v>
      </c>
      <c r="B26" s="14" t="s">
        <v>89</v>
      </c>
      <c r="C26" s="15" t="s">
        <v>41</v>
      </c>
      <c r="D26" s="19" t="s">
        <v>90</v>
      </c>
      <c r="E26" s="17">
        <v>268.3</v>
      </c>
      <c r="F26" s="17">
        <v>140907</v>
      </c>
      <c r="G26" s="17">
        <f t="shared" si="1"/>
        <v>14090.7</v>
      </c>
    </row>
    <row r="27" s="3" customFormat="1" ht="11.25" spans="1:7">
      <c r="A27" s="13">
        <v>25</v>
      </c>
      <c r="B27" s="14" t="s">
        <v>122</v>
      </c>
      <c r="C27" s="15" t="s">
        <v>41</v>
      </c>
      <c r="D27" s="19" t="s">
        <v>90</v>
      </c>
      <c r="E27" s="17">
        <v>97</v>
      </c>
      <c r="F27" s="17">
        <v>14555</v>
      </c>
      <c r="G27" s="17">
        <f t="shared" si="1"/>
        <v>1455.5</v>
      </c>
    </row>
    <row r="28" s="3" customFormat="1" ht="11.25" spans="1:7">
      <c r="A28" s="13">
        <v>26</v>
      </c>
      <c r="B28" s="23" t="s">
        <v>91</v>
      </c>
      <c r="C28" s="15" t="s">
        <v>41</v>
      </c>
      <c r="D28" s="19" t="s">
        <v>90</v>
      </c>
      <c r="E28" s="17">
        <v>108.3</v>
      </c>
      <c r="F28" s="17">
        <v>39487</v>
      </c>
      <c r="G28" s="17">
        <f t="shared" si="1"/>
        <v>3948.7</v>
      </c>
    </row>
    <row r="29" s="3" customFormat="1" ht="11.25" spans="1:7">
      <c r="A29" s="13">
        <v>27</v>
      </c>
      <c r="B29" s="14" t="s">
        <v>48</v>
      </c>
      <c r="C29" s="15" t="s">
        <v>41</v>
      </c>
      <c r="D29" s="19" t="s">
        <v>123</v>
      </c>
      <c r="E29" s="17">
        <v>66</v>
      </c>
      <c r="F29" s="17">
        <v>25089</v>
      </c>
      <c r="G29" s="17">
        <f t="shared" si="1"/>
        <v>2508.9</v>
      </c>
    </row>
    <row r="30" s="3" customFormat="1" ht="11.25" spans="1:7">
      <c r="A30" s="13">
        <v>28</v>
      </c>
      <c r="B30" s="14" t="s">
        <v>43</v>
      </c>
      <c r="C30" s="15" t="s">
        <v>41</v>
      </c>
      <c r="D30" s="19" t="s">
        <v>123</v>
      </c>
      <c r="E30" s="17">
        <v>250</v>
      </c>
      <c r="F30" s="17">
        <v>120647</v>
      </c>
      <c r="G30" s="17">
        <f t="shared" si="1"/>
        <v>12064.7</v>
      </c>
    </row>
    <row r="31" s="3" customFormat="1" ht="11.25" spans="1:7">
      <c r="A31" s="13">
        <v>29</v>
      </c>
      <c r="B31" s="14" t="s">
        <v>45</v>
      </c>
      <c r="C31" s="15" t="s">
        <v>41</v>
      </c>
      <c r="D31" s="19" t="s">
        <v>124</v>
      </c>
      <c r="E31" s="17">
        <v>90</v>
      </c>
      <c r="F31" s="17">
        <v>46974</v>
      </c>
      <c r="G31" s="17">
        <f t="shared" si="1"/>
        <v>4697.4</v>
      </c>
    </row>
    <row r="32" s="3" customFormat="1" ht="11.25" spans="1:7">
      <c r="A32" s="13">
        <v>30</v>
      </c>
      <c r="B32" s="14" t="s">
        <v>64</v>
      </c>
      <c r="C32" s="15" t="s">
        <v>41</v>
      </c>
      <c r="D32" s="19" t="s">
        <v>124</v>
      </c>
      <c r="E32" s="17">
        <v>123.9</v>
      </c>
      <c r="F32" s="17">
        <v>54624</v>
      </c>
      <c r="G32" s="17">
        <f t="shared" si="1"/>
        <v>5462.4</v>
      </c>
    </row>
    <row r="33" s="3" customFormat="1" ht="11.25" spans="1:7">
      <c r="A33" s="13">
        <v>31</v>
      </c>
      <c r="B33" s="23" t="s">
        <v>87</v>
      </c>
      <c r="C33" s="15" t="s">
        <v>41</v>
      </c>
      <c r="D33" s="19" t="s">
        <v>124</v>
      </c>
      <c r="E33" s="17">
        <v>85</v>
      </c>
      <c r="F33" s="17">
        <v>30328</v>
      </c>
      <c r="G33" s="17">
        <f t="shared" si="1"/>
        <v>3032.8</v>
      </c>
    </row>
    <row r="34" s="4" customFormat="1" ht="11.25" spans="1:8">
      <c r="A34" s="13">
        <v>32</v>
      </c>
      <c r="B34" s="14" t="s">
        <v>56</v>
      </c>
      <c r="C34" s="15" t="s">
        <v>41</v>
      </c>
      <c r="D34" s="19" t="s">
        <v>61</v>
      </c>
      <c r="E34" s="17">
        <v>286</v>
      </c>
      <c r="F34" s="17">
        <v>14408</v>
      </c>
      <c r="G34" s="17">
        <f t="shared" ref="G34:G56" si="2">F34*0.1</f>
        <v>1440.8</v>
      </c>
      <c r="H34" s="27"/>
    </row>
    <row r="35" s="4" customFormat="1" ht="11.25" spans="1:8">
      <c r="A35" s="13">
        <v>33</v>
      </c>
      <c r="B35" s="14" t="s">
        <v>60</v>
      </c>
      <c r="C35" s="15" t="s">
        <v>41</v>
      </c>
      <c r="D35" s="19" t="s">
        <v>61</v>
      </c>
      <c r="E35" s="17">
        <v>278</v>
      </c>
      <c r="F35" s="17">
        <v>42039</v>
      </c>
      <c r="G35" s="17">
        <f t="shared" si="2"/>
        <v>4203.9</v>
      </c>
      <c r="H35" s="27"/>
    </row>
    <row r="36" s="4" customFormat="1" ht="11.25" spans="1:8">
      <c r="A36" s="13">
        <v>34</v>
      </c>
      <c r="B36" s="23" t="s">
        <v>62</v>
      </c>
      <c r="C36" s="15" t="s">
        <v>41</v>
      </c>
      <c r="D36" s="19" t="s">
        <v>61</v>
      </c>
      <c r="E36" s="17">
        <v>292</v>
      </c>
      <c r="F36" s="17">
        <v>34197</v>
      </c>
      <c r="G36" s="17">
        <f t="shared" si="2"/>
        <v>3419.7</v>
      </c>
      <c r="H36" s="27"/>
    </row>
    <row r="37" s="4" customFormat="1" ht="11.25" spans="1:8">
      <c r="A37" s="13">
        <v>35</v>
      </c>
      <c r="B37" s="18" t="s">
        <v>64</v>
      </c>
      <c r="C37" s="15" t="s">
        <v>41</v>
      </c>
      <c r="D37" s="19" t="s">
        <v>61</v>
      </c>
      <c r="E37" s="17">
        <v>251</v>
      </c>
      <c r="F37" s="17">
        <v>126082</v>
      </c>
      <c r="G37" s="17">
        <f t="shared" si="2"/>
        <v>12608.2</v>
      </c>
      <c r="H37" s="27"/>
    </row>
    <row r="38" s="4" customFormat="1" ht="11.25" spans="1:8">
      <c r="A38" s="13">
        <v>36</v>
      </c>
      <c r="B38" s="18" t="s">
        <v>125</v>
      </c>
      <c r="C38" s="15" t="s">
        <v>41</v>
      </c>
      <c r="D38" s="19" t="s">
        <v>126</v>
      </c>
      <c r="E38" s="17">
        <v>78.26</v>
      </c>
      <c r="F38" s="17">
        <v>25776</v>
      </c>
      <c r="G38" s="17">
        <f t="shared" si="2"/>
        <v>2577.6</v>
      </c>
      <c r="H38" s="27"/>
    </row>
    <row r="39" s="4" customFormat="1" ht="11.25" spans="1:8">
      <c r="A39" s="13">
        <v>37</v>
      </c>
      <c r="B39" s="28" t="s">
        <v>40</v>
      </c>
      <c r="C39" s="15" t="s">
        <v>41</v>
      </c>
      <c r="D39" s="29" t="s">
        <v>42</v>
      </c>
      <c r="E39" s="30">
        <v>485.6</v>
      </c>
      <c r="F39" s="17">
        <v>72691</v>
      </c>
      <c r="G39" s="17">
        <f t="shared" si="2"/>
        <v>7269.1</v>
      </c>
      <c r="H39" s="27"/>
    </row>
    <row r="40" s="4" customFormat="1" ht="11.25" spans="1:8">
      <c r="A40" s="13">
        <v>38</v>
      </c>
      <c r="B40" s="31" t="s">
        <v>21</v>
      </c>
      <c r="C40" s="15" t="s">
        <v>9</v>
      </c>
      <c r="D40" s="32" t="s">
        <v>22</v>
      </c>
      <c r="E40" s="33">
        <v>71</v>
      </c>
      <c r="F40" s="17">
        <v>30334</v>
      </c>
      <c r="G40" s="17">
        <f t="shared" si="2"/>
        <v>3033.4</v>
      </c>
      <c r="H40" s="27"/>
    </row>
    <row r="41" s="4" customFormat="1" ht="11.25" spans="1:8">
      <c r="A41" s="13">
        <v>39</v>
      </c>
      <c r="B41" s="31" t="s">
        <v>23</v>
      </c>
      <c r="C41" s="15" t="s">
        <v>9</v>
      </c>
      <c r="D41" s="32" t="s">
        <v>22</v>
      </c>
      <c r="E41" s="33">
        <v>61.9</v>
      </c>
      <c r="F41" s="17">
        <v>27283</v>
      </c>
      <c r="G41" s="17">
        <f t="shared" si="2"/>
        <v>2728.3</v>
      </c>
      <c r="H41" s="27"/>
    </row>
    <row r="42" s="4" customFormat="1" ht="11.25" spans="1:8">
      <c r="A42" s="13">
        <v>40</v>
      </c>
      <c r="B42" s="31" t="s">
        <v>24</v>
      </c>
      <c r="C42" s="15" t="s">
        <v>9</v>
      </c>
      <c r="D42" s="32" t="s">
        <v>22</v>
      </c>
      <c r="E42" s="33">
        <v>60</v>
      </c>
      <c r="F42" s="17">
        <v>26976</v>
      </c>
      <c r="G42" s="17">
        <f t="shared" si="2"/>
        <v>2697.6</v>
      </c>
      <c r="H42" s="27"/>
    </row>
    <row r="43" s="4" customFormat="1" ht="11.25" spans="1:8">
      <c r="A43" s="13">
        <v>41</v>
      </c>
      <c r="B43" s="31" t="s">
        <v>115</v>
      </c>
      <c r="C43" s="15" t="s">
        <v>9</v>
      </c>
      <c r="D43" s="32" t="s">
        <v>22</v>
      </c>
      <c r="E43" s="33">
        <v>64.4</v>
      </c>
      <c r="F43" s="17">
        <v>28517</v>
      </c>
      <c r="G43" s="17">
        <f t="shared" si="2"/>
        <v>2851.7</v>
      </c>
      <c r="H43" s="27"/>
    </row>
    <row r="44" s="4" customFormat="1" ht="11.25" spans="1:8">
      <c r="A44" s="13">
        <v>42</v>
      </c>
      <c r="B44" s="31" t="s">
        <v>97</v>
      </c>
      <c r="C44" s="15" t="s">
        <v>9</v>
      </c>
      <c r="D44" s="32" t="s">
        <v>95</v>
      </c>
      <c r="E44" s="33">
        <v>144</v>
      </c>
      <c r="F44" s="17">
        <v>60428</v>
      </c>
      <c r="G44" s="17">
        <f t="shared" si="2"/>
        <v>6042.8</v>
      </c>
      <c r="H44" s="27"/>
    </row>
    <row r="45" s="4" customFormat="1" ht="11.25" spans="1:8">
      <c r="A45" s="13">
        <v>43</v>
      </c>
      <c r="B45" s="31" t="s">
        <v>94</v>
      </c>
      <c r="C45" s="15" t="s">
        <v>9</v>
      </c>
      <c r="D45" s="32" t="s">
        <v>95</v>
      </c>
      <c r="E45" s="33">
        <v>50.5</v>
      </c>
      <c r="F45" s="17">
        <v>16395</v>
      </c>
      <c r="G45" s="17">
        <f t="shared" si="2"/>
        <v>1639.5</v>
      </c>
      <c r="H45" s="27"/>
    </row>
    <row r="46" s="4" customFormat="1" ht="11.25" spans="1:8">
      <c r="A46" s="13">
        <v>44</v>
      </c>
      <c r="B46" s="31" t="s">
        <v>96</v>
      </c>
      <c r="C46" s="15" t="s">
        <v>9</v>
      </c>
      <c r="D46" s="32" t="s">
        <v>95</v>
      </c>
      <c r="E46" s="33">
        <v>127</v>
      </c>
      <c r="F46" s="17">
        <v>56923</v>
      </c>
      <c r="G46" s="17">
        <f t="shared" si="2"/>
        <v>5692.3</v>
      </c>
      <c r="H46" s="27"/>
    </row>
    <row r="47" s="4" customFormat="1" ht="11.25" spans="1:8">
      <c r="A47" s="13">
        <v>45</v>
      </c>
      <c r="B47" s="31" t="s">
        <v>98</v>
      </c>
      <c r="C47" s="15" t="s">
        <v>9</v>
      </c>
      <c r="D47" s="32" t="s">
        <v>95</v>
      </c>
      <c r="E47" s="33">
        <v>104</v>
      </c>
      <c r="F47" s="17">
        <v>41492</v>
      </c>
      <c r="G47" s="17">
        <f t="shared" si="2"/>
        <v>4149.2</v>
      </c>
      <c r="H47" s="27"/>
    </row>
    <row r="48" s="4" customFormat="1" ht="11.25" spans="1:8">
      <c r="A48" s="13">
        <v>46</v>
      </c>
      <c r="B48" s="31" t="s">
        <v>127</v>
      </c>
      <c r="C48" s="15" t="s">
        <v>9</v>
      </c>
      <c r="D48" s="32" t="s">
        <v>95</v>
      </c>
      <c r="E48" s="33">
        <v>91</v>
      </c>
      <c r="F48" s="17">
        <v>19572</v>
      </c>
      <c r="G48" s="17">
        <f t="shared" si="2"/>
        <v>1957.2</v>
      </c>
      <c r="H48" s="27"/>
    </row>
    <row r="49" s="4" customFormat="1" ht="11.25" spans="1:8">
      <c r="A49" s="13">
        <v>47</v>
      </c>
      <c r="B49" s="31" t="s">
        <v>99</v>
      </c>
      <c r="C49" s="15" t="s">
        <v>9</v>
      </c>
      <c r="D49" s="32" t="s">
        <v>95</v>
      </c>
      <c r="E49" s="33">
        <v>60</v>
      </c>
      <c r="F49" s="17">
        <v>25713</v>
      </c>
      <c r="G49" s="17">
        <f t="shared" si="2"/>
        <v>2571.3</v>
      </c>
      <c r="H49" s="27"/>
    </row>
    <row r="50" s="4" customFormat="1" ht="11.25" spans="1:8">
      <c r="A50" s="13">
        <v>48</v>
      </c>
      <c r="B50" s="31" t="s">
        <v>8</v>
      </c>
      <c r="C50" s="15" t="s">
        <v>9</v>
      </c>
      <c r="D50" s="32" t="s">
        <v>10</v>
      </c>
      <c r="E50" s="33">
        <v>195</v>
      </c>
      <c r="F50" s="17">
        <v>87427</v>
      </c>
      <c r="G50" s="17">
        <f t="shared" si="2"/>
        <v>8742.7</v>
      </c>
      <c r="H50" s="27"/>
    </row>
    <row r="51" s="4" customFormat="1" ht="11.25" spans="1:8">
      <c r="A51" s="13">
        <v>49</v>
      </c>
      <c r="B51" s="31" t="s">
        <v>11</v>
      </c>
      <c r="C51" s="15" t="s">
        <v>9</v>
      </c>
      <c r="D51" s="32" t="s">
        <v>10</v>
      </c>
      <c r="E51" s="33">
        <v>145</v>
      </c>
      <c r="F51" s="17">
        <v>60458</v>
      </c>
      <c r="G51" s="17">
        <f t="shared" si="2"/>
        <v>6045.8</v>
      </c>
      <c r="H51" s="27"/>
    </row>
    <row r="52" s="4" customFormat="1" ht="11.25" spans="1:8">
      <c r="A52" s="13">
        <v>50</v>
      </c>
      <c r="B52" s="31" t="s">
        <v>128</v>
      </c>
      <c r="C52" s="15" t="s">
        <v>9</v>
      </c>
      <c r="D52" s="32" t="s">
        <v>10</v>
      </c>
      <c r="E52" s="33">
        <v>131</v>
      </c>
      <c r="F52" s="17">
        <v>58086</v>
      </c>
      <c r="G52" s="17">
        <f t="shared" si="2"/>
        <v>5808.6</v>
      </c>
      <c r="H52" s="27"/>
    </row>
    <row r="53" s="4" customFormat="1" ht="11.25" spans="1:8">
      <c r="A53" s="13">
        <v>51</v>
      </c>
      <c r="B53" s="31" t="s">
        <v>12</v>
      </c>
      <c r="C53" s="15" t="s">
        <v>9</v>
      </c>
      <c r="D53" s="32" t="s">
        <v>10</v>
      </c>
      <c r="E53" s="33">
        <v>129.5</v>
      </c>
      <c r="F53" s="17">
        <v>57420</v>
      </c>
      <c r="G53" s="17">
        <f t="shared" si="2"/>
        <v>5742</v>
      </c>
      <c r="H53" s="27"/>
    </row>
    <row r="54" s="4" customFormat="1" ht="11.25" spans="1:8">
      <c r="A54" s="13">
        <v>52</v>
      </c>
      <c r="B54" s="31" t="s">
        <v>31</v>
      </c>
      <c r="C54" s="15" t="s">
        <v>9</v>
      </c>
      <c r="D54" s="32" t="s">
        <v>32</v>
      </c>
      <c r="E54" s="33">
        <v>254</v>
      </c>
      <c r="F54" s="17">
        <v>50709</v>
      </c>
      <c r="G54" s="17">
        <f t="shared" si="2"/>
        <v>5070.9</v>
      </c>
      <c r="H54" s="27"/>
    </row>
    <row r="55" s="4" customFormat="1" ht="11.25" spans="1:8">
      <c r="A55" s="13">
        <v>53</v>
      </c>
      <c r="B55" s="31" t="s">
        <v>100</v>
      </c>
      <c r="C55" s="15" t="s">
        <v>9</v>
      </c>
      <c r="D55" s="32" t="s">
        <v>32</v>
      </c>
      <c r="E55" s="33">
        <v>122.1</v>
      </c>
      <c r="F55" s="17">
        <v>52944</v>
      </c>
      <c r="G55" s="17">
        <f t="shared" si="2"/>
        <v>5294.4</v>
      </c>
      <c r="H55" s="27"/>
    </row>
    <row r="56" s="4" customFormat="1" ht="11.25" spans="1:8">
      <c r="A56" s="13">
        <v>54</v>
      </c>
      <c r="B56" s="31" t="s">
        <v>33</v>
      </c>
      <c r="C56" s="15" t="s">
        <v>9</v>
      </c>
      <c r="D56" s="32" t="s">
        <v>32</v>
      </c>
      <c r="E56" s="33">
        <v>68.9</v>
      </c>
      <c r="F56" s="17">
        <v>13186</v>
      </c>
      <c r="G56" s="17">
        <f t="shared" si="2"/>
        <v>1318.6</v>
      </c>
      <c r="H56" s="27"/>
    </row>
    <row r="57" s="4" customFormat="1" ht="11.25" spans="1:8">
      <c r="A57" s="13">
        <v>55</v>
      </c>
      <c r="B57" s="31" t="s">
        <v>101</v>
      </c>
      <c r="C57" s="15" t="s">
        <v>9</v>
      </c>
      <c r="D57" s="32" t="s">
        <v>14</v>
      </c>
      <c r="E57" s="33">
        <v>310</v>
      </c>
      <c r="F57" s="17">
        <v>126921</v>
      </c>
      <c r="G57" s="17">
        <f t="shared" ref="G57:G101" si="3">F57*0.1</f>
        <v>12692.1</v>
      </c>
      <c r="H57" s="27"/>
    </row>
    <row r="58" s="4" customFormat="1" ht="11.25" spans="1:8">
      <c r="A58" s="13">
        <v>56</v>
      </c>
      <c r="B58" s="31" t="s">
        <v>13</v>
      </c>
      <c r="C58" s="15" t="s">
        <v>9</v>
      </c>
      <c r="D58" s="32" t="s">
        <v>14</v>
      </c>
      <c r="E58" s="33">
        <v>140.9</v>
      </c>
      <c r="F58" s="17">
        <v>61535</v>
      </c>
      <c r="G58" s="17">
        <f t="shared" si="3"/>
        <v>6153.5</v>
      </c>
      <c r="H58" s="27"/>
    </row>
    <row r="59" s="4" customFormat="1" ht="11.25" spans="1:8">
      <c r="A59" s="13">
        <v>57</v>
      </c>
      <c r="B59" s="31" t="s">
        <v>15</v>
      </c>
      <c r="C59" s="15" t="s">
        <v>9</v>
      </c>
      <c r="D59" s="32" t="s">
        <v>16</v>
      </c>
      <c r="E59" s="33">
        <v>102</v>
      </c>
      <c r="F59" s="17">
        <v>38922</v>
      </c>
      <c r="G59" s="17">
        <f t="shared" si="3"/>
        <v>3892.2</v>
      </c>
      <c r="H59" s="27"/>
    </row>
    <row r="60" s="4" customFormat="1" ht="11.25" spans="1:8">
      <c r="A60" s="13">
        <v>58</v>
      </c>
      <c r="B60" s="31" t="s">
        <v>129</v>
      </c>
      <c r="C60" s="15" t="s">
        <v>9</v>
      </c>
      <c r="D60" s="32" t="s">
        <v>16</v>
      </c>
      <c r="E60" s="33">
        <v>50</v>
      </c>
      <c r="F60" s="17">
        <v>20671</v>
      </c>
      <c r="G60" s="17">
        <f t="shared" si="3"/>
        <v>2067.1</v>
      </c>
      <c r="H60" s="27"/>
    </row>
    <row r="61" s="4" customFormat="1" ht="11.25" spans="1:8">
      <c r="A61" s="13">
        <v>59</v>
      </c>
      <c r="B61" s="31" t="s">
        <v>17</v>
      </c>
      <c r="C61" s="15" t="s">
        <v>9</v>
      </c>
      <c r="D61" s="32" t="s">
        <v>18</v>
      </c>
      <c r="E61" s="33">
        <v>302</v>
      </c>
      <c r="F61" s="17">
        <v>128683</v>
      </c>
      <c r="G61" s="17">
        <f t="shared" si="3"/>
        <v>12868.3</v>
      </c>
      <c r="H61" s="27"/>
    </row>
    <row r="62" s="4" customFormat="1" ht="11.25" spans="1:8">
      <c r="A62" s="13">
        <v>60</v>
      </c>
      <c r="B62" s="31" t="s">
        <v>114</v>
      </c>
      <c r="C62" s="15" t="s">
        <v>9</v>
      </c>
      <c r="D62" s="32" t="s">
        <v>18</v>
      </c>
      <c r="E62" s="33">
        <v>152</v>
      </c>
      <c r="F62" s="17">
        <v>47403</v>
      </c>
      <c r="G62" s="17">
        <f t="shared" si="3"/>
        <v>4740.3</v>
      </c>
      <c r="H62" s="27"/>
    </row>
    <row r="63" s="4" customFormat="1" ht="11.25" spans="1:8">
      <c r="A63" s="13">
        <v>61</v>
      </c>
      <c r="B63" s="31" t="s">
        <v>96</v>
      </c>
      <c r="C63" s="15" t="s">
        <v>9</v>
      </c>
      <c r="D63" s="32" t="s">
        <v>18</v>
      </c>
      <c r="E63" s="33">
        <v>105</v>
      </c>
      <c r="F63" s="17">
        <v>28309</v>
      </c>
      <c r="G63" s="17">
        <f t="shared" si="3"/>
        <v>2830.9</v>
      </c>
      <c r="H63" s="27"/>
    </row>
    <row r="64" s="4" customFormat="1" ht="11.25" spans="1:8">
      <c r="A64" s="13">
        <v>62</v>
      </c>
      <c r="B64" s="31" t="s">
        <v>19</v>
      </c>
      <c r="C64" s="15" t="s">
        <v>9</v>
      </c>
      <c r="D64" s="32" t="s">
        <v>20</v>
      </c>
      <c r="E64" s="33">
        <v>600</v>
      </c>
      <c r="F64" s="17">
        <v>286881</v>
      </c>
      <c r="G64" s="17">
        <f t="shared" si="3"/>
        <v>28688.1</v>
      </c>
      <c r="H64" s="27"/>
    </row>
    <row r="65" s="4" customFormat="1" ht="11.25" spans="1:8">
      <c r="A65" s="13">
        <v>63</v>
      </c>
      <c r="B65" s="31" t="s">
        <v>130</v>
      </c>
      <c r="C65" s="15" t="s">
        <v>9</v>
      </c>
      <c r="D65" s="32" t="s">
        <v>20</v>
      </c>
      <c r="E65" s="33">
        <v>170</v>
      </c>
      <c r="F65" s="17">
        <v>82607</v>
      </c>
      <c r="G65" s="17">
        <f t="shared" si="3"/>
        <v>8260.7</v>
      </c>
      <c r="H65" s="27"/>
    </row>
    <row r="66" s="4" customFormat="1" ht="11.25" spans="1:8">
      <c r="A66" s="13">
        <v>64</v>
      </c>
      <c r="B66" s="31" t="s">
        <v>131</v>
      </c>
      <c r="C66" s="15" t="s">
        <v>9</v>
      </c>
      <c r="D66" s="32" t="s">
        <v>132</v>
      </c>
      <c r="E66" s="33">
        <v>138.8</v>
      </c>
      <c r="F66" s="17">
        <v>33824</v>
      </c>
      <c r="G66" s="17">
        <f t="shared" si="3"/>
        <v>3382.4</v>
      </c>
      <c r="H66" s="27"/>
    </row>
    <row r="67" s="4" customFormat="1" ht="11.25" spans="1:8">
      <c r="A67" s="13">
        <v>65</v>
      </c>
      <c r="B67" s="31" t="s">
        <v>133</v>
      </c>
      <c r="C67" s="15" t="s">
        <v>9</v>
      </c>
      <c r="D67" s="32" t="s">
        <v>132</v>
      </c>
      <c r="E67" s="33">
        <v>124</v>
      </c>
      <c r="F67" s="17">
        <v>13606</v>
      </c>
      <c r="G67" s="17">
        <f t="shared" si="3"/>
        <v>1360.6</v>
      </c>
      <c r="H67" s="27"/>
    </row>
    <row r="68" s="4" customFormat="1" ht="11.25" spans="1:8">
      <c r="A68" s="13">
        <v>66</v>
      </c>
      <c r="B68" s="31" t="s">
        <v>25</v>
      </c>
      <c r="C68" s="15" t="s">
        <v>9</v>
      </c>
      <c r="D68" s="32" t="s">
        <v>26</v>
      </c>
      <c r="E68" s="33">
        <v>770</v>
      </c>
      <c r="F68" s="17">
        <v>368910</v>
      </c>
      <c r="G68" s="17">
        <f t="shared" si="3"/>
        <v>36891</v>
      </c>
      <c r="H68" s="27"/>
    </row>
    <row r="69" s="4" customFormat="1" ht="11.25" spans="1:8">
      <c r="A69" s="13">
        <v>67</v>
      </c>
      <c r="B69" s="31" t="s">
        <v>102</v>
      </c>
      <c r="C69" s="15" t="s">
        <v>9</v>
      </c>
      <c r="D69" s="32" t="s">
        <v>26</v>
      </c>
      <c r="E69" s="33">
        <v>110.5</v>
      </c>
      <c r="F69" s="17">
        <v>7983</v>
      </c>
      <c r="G69" s="17">
        <f t="shared" si="3"/>
        <v>798.3</v>
      </c>
      <c r="H69" s="27"/>
    </row>
    <row r="70" s="4" customFormat="1" ht="11.25" spans="1:8">
      <c r="A70" s="13">
        <v>68</v>
      </c>
      <c r="B70" s="31" t="s">
        <v>134</v>
      </c>
      <c r="C70" s="15" t="s">
        <v>9</v>
      </c>
      <c r="D70" s="32" t="s">
        <v>26</v>
      </c>
      <c r="E70" s="33">
        <v>51</v>
      </c>
      <c r="F70" s="17">
        <v>20379</v>
      </c>
      <c r="G70" s="17">
        <f t="shared" si="3"/>
        <v>2037.9</v>
      </c>
      <c r="H70" s="27"/>
    </row>
    <row r="71" s="4" customFormat="1" ht="11.25" spans="1:8">
      <c r="A71" s="13">
        <v>69</v>
      </c>
      <c r="B71" s="31" t="s">
        <v>135</v>
      </c>
      <c r="C71" s="15" t="s">
        <v>9</v>
      </c>
      <c r="D71" s="32" t="s">
        <v>136</v>
      </c>
      <c r="E71" s="33">
        <v>52</v>
      </c>
      <c r="F71" s="17">
        <v>22275</v>
      </c>
      <c r="G71" s="17">
        <f t="shared" si="3"/>
        <v>2227.5</v>
      </c>
      <c r="H71" s="27"/>
    </row>
    <row r="72" s="4" customFormat="1" ht="11.25" spans="1:8">
      <c r="A72" s="13">
        <v>70</v>
      </c>
      <c r="B72" s="31" t="s">
        <v>137</v>
      </c>
      <c r="C72" s="15" t="s">
        <v>9</v>
      </c>
      <c r="D72" s="32" t="s">
        <v>28</v>
      </c>
      <c r="E72" s="33">
        <v>50.5</v>
      </c>
      <c r="F72" s="17">
        <v>17755</v>
      </c>
      <c r="G72" s="17">
        <f t="shared" si="3"/>
        <v>1775.5</v>
      </c>
      <c r="H72" s="27"/>
    </row>
    <row r="73" s="4" customFormat="1" ht="11.25" spans="1:8">
      <c r="A73" s="13">
        <v>71</v>
      </c>
      <c r="B73" s="31" t="s">
        <v>29</v>
      </c>
      <c r="C73" s="15" t="s">
        <v>9</v>
      </c>
      <c r="D73" s="32" t="s">
        <v>28</v>
      </c>
      <c r="E73" s="33">
        <v>103</v>
      </c>
      <c r="F73" s="17">
        <v>45314</v>
      </c>
      <c r="G73" s="17">
        <f t="shared" si="3"/>
        <v>4531.4</v>
      </c>
      <c r="H73" s="27"/>
    </row>
    <row r="74" s="4" customFormat="1" ht="11.25" spans="1:8">
      <c r="A74" s="13">
        <v>72</v>
      </c>
      <c r="B74" s="31" t="s">
        <v>30</v>
      </c>
      <c r="C74" s="15" t="s">
        <v>9</v>
      </c>
      <c r="D74" s="32" t="s">
        <v>28</v>
      </c>
      <c r="E74" s="33">
        <v>85.3</v>
      </c>
      <c r="F74" s="17">
        <v>27754</v>
      </c>
      <c r="G74" s="17">
        <f t="shared" si="3"/>
        <v>2775.4</v>
      </c>
      <c r="H74" s="27"/>
    </row>
    <row r="75" s="4" customFormat="1" ht="11.25" spans="1:8">
      <c r="A75" s="13">
        <v>73</v>
      </c>
      <c r="B75" s="31" t="s">
        <v>27</v>
      </c>
      <c r="C75" s="15" t="s">
        <v>9</v>
      </c>
      <c r="D75" s="32" t="s">
        <v>28</v>
      </c>
      <c r="E75" s="33">
        <v>158</v>
      </c>
      <c r="F75" s="17">
        <v>46556</v>
      </c>
      <c r="G75" s="17">
        <f t="shared" si="3"/>
        <v>4655.6</v>
      </c>
      <c r="H75" s="27"/>
    </row>
    <row r="76" s="4" customFormat="1" ht="11.25" spans="1:8">
      <c r="A76" s="13">
        <v>74</v>
      </c>
      <c r="B76" s="31" t="s">
        <v>138</v>
      </c>
      <c r="C76" s="15" t="s">
        <v>9</v>
      </c>
      <c r="D76" s="32" t="s">
        <v>28</v>
      </c>
      <c r="E76" s="33">
        <v>120</v>
      </c>
      <c r="F76" s="17">
        <v>52311</v>
      </c>
      <c r="G76" s="17">
        <f t="shared" si="3"/>
        <v>5231.1</v>
      </c>
      <c r="H76" s="27"/>
    </row>
    <row r="77" s="4" customFormat="1" ht="11.25" spans="1:8">
      <c r="A77" s="13">
        <v>75</v>
      </c>
      <c r="B77" s="31" t="s">
        <v>139</v>
      </c>
      <c r="C77" s="15" t="s">
        <v>9</v>
      </c>
      <c r="D77" s="32" t="s">
        <v>28</v>
      </c>
      <c r="E77" s="33">
        <v>50.5</v>
      </c>
      <c r="F77" s="17">
        <v>8737</v>
      </c>
      <c r="G77" s="17">
        <f t="shared" si="3"/>
        <v>873.7</v>
      </c>
      <c r="H77" s="27"/>
    </row>
    <row r="78" s="4" customFormat="1" ht="11.25" spans="1:8">
      <c r="A78" s="13">
        <v>76</v>
      </c>
      <c r="B78" s="31" t="s">
        <v>140</v>
      </c>
      <c r="C78" s="15" t="s">
        <v>9</v>
      </c>
      <c r="D78" s="32" t="s">
        <v>28</v>
      </c>
      <c r="E78" s="33">
        <v>27</v>
      </c>
      <c r="F78" s="17">
        <v>10643</v>
      </c>
      <c r="G78" s="17">
        <f t="shared" si="3"/>
        <v>1064.3</v>
      </c>
      <c r="H78" s="27"/>
    </row>
    <row r="79" s="4" customFormat="1" ht="11.25" spans="1:8">
      <c r="A79" s="13">
        <v>77</v>
      </c>
      <c r="B79" s="31" t="s">
        <v>141</v>
      </c>
      <c r="C79" s="15" t="s">
        <v>9</v>
      </c>
      <c r="D79" s="32" t="s">
        <v>28</v>
      </c>
      <c r="E79" s="33">
        <v>55</v>
      </c>
      <c r="F79" s="17">
        <v>24060</v>
      </c>
      <c r="G79" s="17">
        <f t="shared" si="3"/>
        <v>2406</v>
      </c>
      <c r="H79" s="27"/>
    </row>
    <row r="80" s="4" customFormat="1" ht="11.25" spans="1:8">
      <c r="A80" s="13">
        <v>78</v>
      </c>
      <c r="B80" s="31" t="s">
        <v>107</v>
      </c>
      <c r="C80" s="15" t="s">
        <v>9</v>
      </c>
      <c r="D80" s="32" t="s">
        <v>28</v>
      </c>
      <c r="E80" s="33">
        <v>98</v>
      </c>
      <c r="F80" s="17">
        <v>35747</v>
      </c>
      <c r="G80" s="17">
        <f t="shared" si="3"/>
        <v>3574.7</v>
      </c>
      <c r="H80" s="27"/>
    </row>
    <row r="81" s="4" customFormat="1" ht="11.25" spans="1:8">
      <c r="A81" s="13">
        <v>79</v>
      </c>
      <c r="B81" s="31" t="s">
        <v>142</v>
      </c>
      <c r="C81" s="15" t="s">
        <v>9</v>
      </c>
      <c r="D81" s="32" t="s">
        <v>28</v>
      </c>
      <c r="E81" s="33">
        <v>92</v>
      </c>
      <c r="F81" s="17">
        <v>24195</v>
      </c>
      <c r="G81" s="17">
        <f t="shared" si="3"/>
        <v>2419.5</v>
      </c>
      <c r="H81" s="27"/>
    </row>
    <row r="82" s="4" customFormat="1" ht="11.25" spans="1:8">
      <c r="A82" s="13">
        <v>80</v>
      </c>
      <c r="B82" s="31" t="s">
        <v>143</v>
      </c>
      <c r="C82" s="15" t="s">
        <v>9</v>
      </c>
      <c r="D82" s="32" t="s">
        <v>28</v>
      </c>
      <c r="E82" s="33">
        <v>90</v>
      </c>
      <c r="F82" s="17">
        <v>40454</v>
      </c>
      <c r="G82" s="17">
        <f t="shared" si="3"/>
        <v>4045.4</v>
      </c>
      <c r="H82" s="27"/>
    </row>
    <row r="83" s="4" customFormat="1" ht="11.25" spans="1:8">
      <c r="A83" s="13">
        <v>81</v>
      </c>
      <c r="B83" s="31" t="s">
        <v>144</v>
      </c>
      <c r="C83" s="15" t="s">
        <v>9</v>
      </c>
      <c r="D83" s="32" t="s">
        <v>28</v>
      </c>
      <c r="E83" s="33">
        <v>90</v>
      </c>
      <c r="F83" s="17">
        <v>22778</v>
      </c>
      <c r="G83" s="17">
        <f t="shared" si="3"/>
        <v>2277.8</v>
      </c>
      <c r="H83" s="27"/>
    </row>
    <row r="84" s="4" customFormat="1" ht="11.25" spans="1:8">
      <c r="A84" s="13">
        <v>82</v>
      </c>
      <c r="B84" s="31" t="s">
        <v>145</v>
      </c>
      <c r="C84" s="15" t="s">
        <v>9</v>
      </c>
      <c r="D84" s="32" t="s">
        <v>28</v>
      </c>
      <c r="E84" s="33">
        <v>88</v>
      </c>
      <c r="F84" s="17">
        <v>17060</v>
      </c>
      <c r="G84" s="17">
        <f t="shared" si="3"/>
        <v>1706</v>
      </c>
      <c r="H84" s="27"/>
    </row>
    <row r="85" s="4" customFormat="1" ht="11.25" spans="1:8">
      <c r="A85" s="13">
        <v>83</v>
      </c>
      <c r="B85" s="31" t="s">
        <v>103</v>
      </c>
      <c r="C85" s="15" t="s">
        <v>9</v>
      </c>
      <c r="D85" s="32" t="s">
        <v>28</v>
      </c>
      <c r="E85" s="33">
        <v>52</v>
      </c>
      <c r="F85" s="17">
        <v>16965</v>
      </c>
      <c r="G85" s="17">
        <f t="shared" si="3"/>
        <v>1696.5</v>
      </c>
      <c r="H85" s="27"/>
    </row>
    <row r="86" s="4" customFormat="1" ht="11.25" spans="1:8">
      <c r="A86" s="13">
        <v>84</v>
      </c>
      <c r="B86" s="31" t="s">
        <v>106</v>
      </c>
      <c r="C86" s="15" t="s">
        <v>9</v>
      </c>
      <c r="D86" s="32" t="s">
        <v>28</v>
      </c>
      <c r="E86" s="33">
        <v>83</v>
      </c>
      <c r="F86" s="17">
        <v>23493</v>
      </c>
      <c r="G86" s="17">
        <f t="shared" si="3"/>
        <v>2349.3</v>
      </c>
      <c r="H86" s="27"/>
    </row>
    <row r="87" s="4" customFormat="1" ht="11.25" spans="1:8">
      <c r="A87" s="13">
        <v>85</v>
      </c>
      <c r="B87" s="31" t="s">
        <v>105</v>
      </c>
      <c r="C87" s="15" t="s">
        <v>9</v>
      </c>
      <c r="D87" s="32" t="s">
        <v>28</v>
      </c>
      <c r="E87" s="33">
        <v>76</v>
      </c>
      <c r="F87" s="17">
        <v>27575</v>
      </c>
      <c r="G87" s="17">
        <f t="shared" si="3"/>
        <v>2757.5</v>
      </c>
      <c r="H87" s="27"/>
    </row>
    <row r="88" s="4" customFormat="1" ht="11.25" spans="1:8">
      <c r="A88" s="13">
        <v>86</v>
      </c>
      <c r="B88" s="31" t="s">
        <v>108</v>
      </c>
      <c r="C88" s="15" t="s">
        <v>9</v>
      </c>
      <c r="D88" s="32" t="s">
        <v>109</v>
      </c>
      <c r="E88" s="33">
        <v>167</v>
      </c>
      <c r="F88" s="17">
        <v>75148</v>
      </c>
      <c r="G88" s="17">
        <f t="shared" si="3"/>
        <v>7514.8</v>
      </c>
      <c r="H88" s="27"/>
    </row>
    <row r="89" s="4" customFormat="1" ht="11.25" spans="1:8">
      <c r="A89" s="13">
        <v>87</v>
      </c>
      <c r="B89" s="31" t="s">
        <v>146</v>
      </c>
      <c r="C89" s="15" t="s">
        <v>9</v>
      </c>
      <c r="D89" s="32" t="s">
        <v>109</v>
      </c>
      <c r="E89" s="33">
        <v>191.2</v>
      </c>
      <c r="F89" s="17">
        <v>86020</v>
      </c>
      <c r="G89" s="17">
        <f t="shared" si="3"/>
        <v>8602</v>
      </c>
      <c r="H89" s="27"/>
    </row>
    <row r="90" s="4" customFormat="1" ht="11.25" spans="1:8">
      <c r="A90" s="13">
        <v>88</v>
      </c>
      <c r="B90" s="31" t="s">
        <v>147</v>
      </c>
      <c r="C90" s="15" t="s">
        <v>9</v>
      </c>
      <c r="D90" s="32" t="s">
        <v>109</v>
      </c>
      <c r="E90" s="33">
        <v>88.5</v>
      </c>
      <c r="F90" s="17">
        <v>19536</v>
      </c>
      <c r="G90" s="17">
        <f t="shared" si="3"/>
        <v>1953.6</v>
      </c>
      <c r="H90" s="27"/>
    </row>
    <row r="91" s="4" customFormat="1" ht="11.25" spans="1:8">
      <c r="A91" s="13">
        <v>89</v>
      </c>
      <c r="B91" s="31" t="s">
        <v>148</v>
      </c>
      <c r="C91" s="15" t="s">
        <v>9</v>
      </c>
      <c r="D91" s="32" t="s">
        <v>109</v>
      </c>
      <c r="E91" s="33">
        <v>139.1</v>
      </c>
      <c r="F91" s="17">
        <v>48167</v>
      </c>
      <c r="G91" s="17">
        <f t="shared" si="3"/>
        <v>4816.7</v>
      </c>
      <c r="H91" s="27"/>
    </row>
    <row r="92" s="4" customFormat="1" ht="11.25" spans="1:8">
      <c r="A92" s="13">
        <v>90</v>
      </c>
      <c r="B92" s="31" t="s">
        <v>130</v>
      </c>
      <c r="C92" s="15" t="s">
        <v>9</v>
      </c>
      <c r="D92" s="32" t="s">
        <v>149</v>
      </c>
      <c r="E92" s="33">
        <v>480</v>
      </c>
      <c r="F92" s="17">
        <v>218049</v>
      </c>
      <c r="G92" s="17">
        <f t="shared" si="3"/>
        <v>21804.9</v>
      </c>
      <c r="H92" s="27"/>
    </row>
    <row r="93" s="4" customFormat="1" ht="11.25" spans="1:8">
      <c r="A93" s="13">
        <v>91</v>
      </c>
      <c r="B93" s="31" t="s">
        <v>110</v>
      </c>
      <c r="C93" s="15" t="s">
        <v>9</v>
      </c>
      <c r="D93" s="32" t="s">
        <v>111</v>
      </c>
      <c r="E93" s="33">
        <v>116</v>
      </c>
      <c r="F93" s="17">
        <v>20846</v>
      </c>
      <c r="G93" s="17">
        <f t="shared" si="3"/>
        <v>2084.6</v>
      </c>
      <c r="H93" s="27"/>
    </row>
    <row r="94" s="4" customFormat="1" ht="11.25" spans="1:8">
      <c r="A94" s="13">
        <v>92</v>
      </c>
      <c r="B94" s="31" t="s">
        <v>112</v>
      </c>
      <c r="C94" s="15" t="s">
        <v>9</v>
      </c>
      <c r="D94" s="32" t="s">
        <v>111</v>
      </c>
      <c r="E94" s="33">
        <v>86.5</v>
      </c>
      <c r="F94" s="17">
        <v>34750</v>
      </c>
      <c r="G94" s="17">
        <f t="shared" si="3"/>
        <v>3475</v>
      </c>
      <c r="H94" s="27"/>
    </row>
    <row r="95" s="4" customFormat="1" ht="11.25" spans="1:8">
      <c r="A95" s="13">
        <v>93</v>
      </c>
      <c r="B95" s="31" t="s">
        <v>113</v>
      </c>
      <c r="C95" s="15" t="s">
        <v>9</v>
      </c>
      <c r="D95" s="32" t="s">
        <v>111</v>
      </c>
      <c r="E95" s="33">
        <v>73.7</v>
      </c>
      <c r="F95" s="17">
        <v>31947</v>
      </c>
      <c r="G95" s="17">
        <f t="shared" si="3"/>
        <v>3194.7</v>
      </c>
      <c r="H95" s="27"/>
    </row>
    <row r="96" s="4" customFormat="1" ht="11.25" spans="1:8">
      <c r="A96" s="13">
        <v>94</v>
      </c>
      <c r="B96" s="31" t="s">
        <v>100</v>
      </c>
      <c r="C96" s="15" t="s">
        <v>9</v>
      </c>
      <c r="D96" s="32" t="s">
        <v>111</v>
      </c>
      <c r="E96" s="33">
        <v>116.5</v>
      </c>
      <c r="F96" s="17">
        <v>51922</v>
      </c>
      <c r="G96" s="17">
        <f t="shared" si="3"/>
        <v>5192.2</v>
      </c>
      <c r="H96" s="27"/>
    </row>
    <row r="97" s="4" customFormat="1" ht="14" customHeight="1" spans="1:8">
      <c r="A97" s="13">
        <v>95</v>
      </c>
      <c r="B97" s="34" t="s">
        <v>34</v>
      </c>
      <c r="C97" s="15" t="s">
        <v>35</v>
      </c>
      <c r="D97" s="35" t="s">
        <v>150</v>
      </c>
      <c r="E97" s="36">
        <v>770</v>
      </c>
      <c r="F97" s="17">
        <v>107079</v>
      </c>
      <c r="G97" s="17">
        <f t="shared" si="3"/>
        <v>10707.9</v>
      </c>
      <c r="H97" s="27"/>
    </row>
    <row r="98" s="4" customFormat="1" ht="11.25" spans="1:8">
      <c r="A98" s="13">
        <v>96</v>
      </c>
      <c r="B98" s="18" t="s">
        <v>37</v>
      </c>
      <c r="C98" s="15" t="s">
        <v>38</v>
      </c>
      <c r="D98" s="19" t="s">
        <v>151</v>
      </c>
      <c r="E98" s="17">
        <v>116</v>
      </c>
      <c r="F98" s="17">
        <v>49063</v>
      </c>
      <c r="G98" s="17">
        <f t="shared" si="3"/>
        <v>4906.3</v>
      </c>
      <c r="H98" s="27"/>
    </row>
    <row r="99" s="4" customFormat="1" ht="11.25" spans="1:8">
      <c r="A99" s="13">
        <v>97</v>
      </c>
      <c r="B99" s="18" t="s">
        <v>37</v>
      </c>
      <c r="C99" s="15" t="s">
        <v>38</v>
      </c>
      <c r="D99" s="19" t="s">
        <v>93</v>
      </c>
      <c r="E99" s="17">
        <v>50.5</v>
      </c>
      <c r="F99" s="17">
        <v>7458</v>
      </c>
      <c r="G99" s="17">
        <f t="shared" si="3"/>
        <v>745.8</v>
      </c>
      <c r="H99" s="27"/>
    </row>
    <row r="100" s="4" customFormat="1" ht="11.25" spans="1:8">
      <c r="A100" s="13">
        <v>98</v>
      </c>
      <c r="B100" s="14" t="s">
        <v>73</v>
      </c>
      <c r="C100" s="15" t="s">
        <v>74</v>
      </c>
      <c r="D100" s="19" t="s">
        <v>75</v>
      </c>
      <c r="E100" s="36">
        <v>466.8</v>
      </c>
      <c r="F100" s="17">
        <v>134112</v>
      </c>
      <c r="G100" s="17">
        <f t="shared" si="3"/>
        <v>13411.2</v>
      </c>
      <c r="H100" s="27"/>
    </row>
    <row r="101" s="4" customFormat="1" ht="11.25" spans="1:8">
      <c r="A101" s="13">
        <v>99</v>
      </c>
      <c r="B101" s="37" t="s">
        <v>133</v>
      </c>
      <c r="C101" s="15" t="s">
        <v>74</v>
      </c>
      <c r="D101" s="38" t="s">
        <v>152</v>
      </c>
      <c r="E101" s="39">
        <v>70</v>
      </c>
      <c r="F101" s="17">
        <v>37105</v>
      </c>
      <c r="G101" s="17">
        <f t="shared" si="3"/>
        <v>3710.5</v>
      </c>
      <c r="H101" s="27"/>
    </row>
    <row r="102" s="1" customFormat="1" ht="18" customHeight="1" spans="1:8">
      <c r="A102" s="40"/>
      <c r="B102" s="41" t="s">
        <v>70</v>
      </c>
      <c r="C102" s="42"/>
      <c r="D102" s="42"/>
      <c r="E102" s="42">
        <f>SUM(E3:E101)</f>
        <v>17688.86</v>
      </c>
      <c r="F102" s="43">
        <f>SUM(F3:F101)</f>
        <v>5830792</v>
      </c>
      <c r="G102" s="42">
        <f>SUM(G3:G101)</f>
        <v>583079.2</v>
      </c>
      <c r="H102" s="44"/>
    </row>
  </sheetData>
  <mergeCells count="1">
    <mergeCell ref="A1:G1"/>
  </mergeCells>
  <pageMargins left="0.751388888888889" right="0.751388888888889" top="1" bottom="1" header="0.5" footer="0.5"/>
  <pageSetup paperSize="9" orientation="landscape" horizontalDpi="600"/>
  <headerFooter>
    <oddHeader>&amp;L2021江北区晚稻收购环节补贴审核表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2021年小麦补贴</vt:lpstr>
      <vt:lpstr>2021年早稻补贴</vt:lpstr>
      <vt:lpstr>2021年晚稻补贴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Lily崔</cp:lastModifiedBy>
  <dcterms:created xsi:type="dcterms:W3CDTF">2008-09-11T17:22:00Z</dcterms:created>
  <cp:lastPrinted>2020-10-12T08:43:00Z</cp:lastPrinted>
  <dcterms:modified xsi:type="dcterms:W3CDTF">2022-06-29T06:22:00Z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5DD289FCE8F448828457DDB4FC604EF4</vt:lpwstr>
  </property>
</Properties>
</file>