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3"/>
  </bookViews>
  <sheets>
    <sheet name="01收支总表" sheetId="1" r:id="rId1"/>
    <sheet name="02财政拨款收支表" sheetId="2" r:id="rId2"/>
    <sheet name="03财政拨款支出决算表" sheetId="3" r:id="rId3"/>
    <sheet name="04基本支出决算表" sheetId="4" r:id="rId4"/>
    <sheet name="05收入总表" sheetId="5" r:id="rId5"/>
    <sheet name="06支出总表" sheetId="6" r:id="rId6"/>
    <sheet name="07三公经费决算表" sheetId="7" r:id="rId7"/>
  </sheets>
  <definedNames>
    <definedName name="_xlnm.Print_Titles" localSheetId="3">'04基本支出决算表'!$1:$7</definedName>
  </definedNames>
  <calcPr fullCalcOnLoad="1"/>
</workbook>
</file>

<file path=xl/sharedStrings.xml><?xml version="1.0" encoding="utf-8"?>
<sst xmlns="http://schemas.openxmlformats.org/spreadsheetml/2006/main" count="222" uniqueCount="167">
  <si>
    <t>表01</t>
  </si>
  <si>
    <t>单位：万元</t>
  </si>
  <si>
    <t>收                    入</t>
  </si>
  <si>
    <t>支                    出</t>
  </si>
  <si>
    <t>项目</t>
  </si>
  <si>
    <t>财政拨款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</si>
  <si>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</si>
  <si>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</si>
  <si>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</si>
  <si>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</si>
  <si>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</si>
  <si>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</si>
  <si>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</si>
  <si>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</si>
  <si>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</si>
  <si>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</si>
  <si>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</si>
  <si>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</si>
  <si>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</si>
  <si>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</si>
  <si>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</si>
  <si>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科目编码</t>
  </si>
  <si>
    <t>科目名称</t>
  </si>
  <si>
    <t>合  计</t>
  </si>
  <si>
    <t>单位：万元</t>
  </si>
  <si>
    <t>表02</t>
  </si>
  <si>
    <t>**</t>
  </si>
  <si>
    <t>合计</t>
  </si>
  <si>
    <t>经济分类科目</t>
  </si>
  <si>
    <t>科目编码</t>
  </si>
  <si>
    <t>科目名称</t>
  </si>
  <si>
    <t>单位名称</t>
  </si>
  <si>
    <t>总计</t>
  </si>
  <si>
    <t>上年结转</t>
  </si>
  <si>
    <t>财政拨款</t>
  </si>
  <si>
    <t>事业单位经营收入</t>
  </si>
  <si>
    <t>其他收入</t>
  </si>
  <si>
    <t>上级补助收入</t>
  </si>
  <si>
    <t>附属单位上缴收入</t>
  </si>
  <si>
    <t>用事业基金弥补收支差额</t>
  </si>
  <si>
    <t>合计</t>
  </si>
  <si>
    <t>**</t>
  </si>
  <si>
    <t>一、财政拨款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</si>
  <si>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</si>
  <si>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</si>
  <si>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</si>
  <si>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</si>
  <si>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</si>
  <si>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</si>
  <si>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</si>
  <si>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合计</t>
  </si>
  <si>
    <t>基本支出</t>
  </si>
  <si>
    <t>项目支出</t>
  </si>
  <si>
    <t>**</t>
  </si>
  <si>
    <t>单位：万元</t>
  </si>
  <si>
    <t>单位名称</t>
  </si>
  <si>
    <t>总计</t>
  </si>
  <si>
    <t>人员支出</t>
  </si>
  <si>
    <t>日常公用支出</t>
  </si>
  <si>
    <t>事业单位经营支出</t>
  </si>
  <si>
    <t>对附属单位补助支出</t>
  </si>
  <si>
    <t>上缴上级支出</t>
  </si>
  <si>
    <t>项  目</t>
  </si>
  <si>
    <t>1.因公出国（境）费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</si>
  <si>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</si>
  <si>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</si>
  <si>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</si>
  <si>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</si>
  <si>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 xml:space="preserve">     其他资金结转</t>
  </si>
  <si>
    <t>小计</t>
  </si>
  <si>
    <t>科目细化至支出功能分类的项级科目</t>
  </si>
  <si>
    <t xml:space="preserve">     </t>
  </si>
  <si>
    <t>一、本年收入</t>
  </si>
  <si>
    <t>二、上年结转</t>
  </si>
  <si>
    <t>一、本年支出</t>
  </si>
  <si>
    <t>二、结转下年</t>
  </si>
  <si>
    <t>合计</t>
  </si>
  <si>
    <t>表07</t>
  </si>
  <si>
    <t>二、专户资金</t>
  </si>
  <si>
    <t>三、事业收入（不含专户资金）</t>
  </si>
  <si>
    <t>专户资金</t>
  </si>
  <si>
    <t>事业收入（不含专户资金）</t>
  </si>
  <si>
    <t>表03</t>
  </si>
  <si>
    <t>表04</t>
  </si>
  <si>
    <t>表05</t>
  </si>
  <si>
    <t>表06</t>
  </si>
  <si>
    <t xml:space="preserve">     专户资金结转</t>
  </si>
  <si>
    <t>合计</t>
  </si>
  <si>
    <t>科目细化至支出功能分类的类级科目</t>
  </si>
  <si>
    <t>科目均细化至支出功能分类的项级科目</t>
  </si>
  <si>
    <t>附件3：区级部门决算公开表式</t>
  </si>
  <si>
    <t>（一般公共决算口径）</t>
  </si>
  <si>
    <t>附件3：部门决算公开表式</t>
  </si>
  <si>
    <t>决算数</t>
  </si>
  <si>
    <t>专户核拨的决算外资金</t>
  </si>
  <si>
    <t>事业收入(不含决算外资金)</t>
  </si>
  <si>
    <t xml:space="preserve">    一般公共决算拨款</t>
  </si>
  <si>
    <t xml:space="preserve">    政府性基金决算拨款</t>
  </si>
  <si>
    <t>其中：政府性基金决算结转</t>
  </si>
  <si>
    <t>一般公共决算财政拨款</t>
  </si>
  <si>
    <t>政府性基金决算财政拨款</t>
  </si>
  <si>
    <t xml:space="preserve">    政府性基金决算结转</t>
  </si>
  <si>
    <t>本年一般公共决算财政拨款</t>
  </si>
  <si>
    <t>本年政府性基金决算财政拨款</t>
  </si>
  <si>
    <t>一般公共决算拨款</t>
  </si>
  <si>
    <t>政府性基金决算拨款</t>
  </si>
  <si>
    <t>2015年区级部门收支决算总表</t>
  </si>
  <si>
    <t>部门名称：宁波市江北区质量技术监督局</t>
  </si>
  <si>
    <t>一、一般公共服务支出</t>
  </si>
  <si>
    <t xml:space="preserve">    质量技术监督与检验检疫事务</t>
  </si>
  <si>
    <t xml:space="preserve">      行政运行</t>
  </si>
  <si>
    <t xml:space="preserve">      一般行政管理事务</t>
  </si>
  <si>
    <r>
      <rPr>
        <sz val="8"/>
        <rFont val="宋体"/>
        <family val="0"/>
      </rPr>
      <t xml:space="preserve">  </t>
    </r>
    <r>
      <rPr>
        <sz val="10"/>
        <rFont val="宋体"/>
        <family val="0"/>
      </rPr>
      <t xml:space="preserve">    质量技术监督行政执法及业务管理</t>
    </r>
  </si>
  <si>
    <t xml:space="preserve">      标准化管理</t>
  </si>
  <si>
    <t xml:space="preserve">      信息化建设</t>
  </si>
  <si>
    <t xml:space="preserve">      其他质量技术监督与检验检疫事务支出</t>
  </si>
  <si>
    <t>二、科学技术支出</t>
  </si>
  <si>
    <t xml:space="preserve">    科学技术管理事务</t>
  </si>
  <si>
    <t xml:space="preserve">      其他科学技术管理事务支出</t>
  </si>
  <si>
    <t>三、农林水支出</t>
  </si>
  <si>
    <t xml:space="preserve">    农业</t>
  </si>
  <si>
    <t xml:space="preserve">      农业组织化与产业化经营</t>
  </si>
  <si>
    <t>四、住房保障支出</t>
  </si>
  <si>
    <t xml:space="preserve">    住房改革支出</t>
  </si>
  <si>
    <t xml:space="preserve">      住房公积金</t>
  </si>
  <si>
    <t xml:space="preserve">   1.一般公共服务支出</t>
  </si>
  <si>
    <t xml:space="preserve">   2.科学技术支出</t>
  </si>
  <si>
    <r>
      <t xml:space="preserve">   </t>
    </r>
    <r>
      <rPr>
        <sz val="10"/>
        <rFont val="宋体"/>
        <family val="0"/>
      </rPr>
      <t>3.农林水支出</t>
    </r>
  </si>
  <si>
    <r>
      <t xml:space="preserve"> </t>
    </r>
    <r>
      <rPr>
        <sz val="10"/>
        <rFont val="宋体"/>
        <family val="0"/>
      </rPr>
      <t xml:space="preserve">  4.住房保障支出</t>
    </r>
  </si>
  <si>
    <r>
      <t>2015</t>
    </r>
    <r>
      <rPr>
        <sz val="22"/>
        <rFont val="宋体"/>
        <family val="0"/>
      </rPr>
      <t>年区级部门财政拨款收支决算表</t>
    </r>
  </si>
  <si>
    <t>2015年区级部门财政拨款支出决算表</t>
  </si>
  <si>
    <r>
      <t>201</t>
    </r>
    <r>
      <rPr>
        <sz val="22"/>
        <rFont val="宋体"/>
        <family val="0"/>
      </rPr>
      <t>5</t>
    </r>
    <r>
      <rPr>
        <sz val="22"/>
        <rFont val="宋体"/>
        <family val="0"/>
      </rPr>
      <t>年区级部门一般公共决算基本支出决算表</t>
    </r>
  </si>
  <si>
    <r>
      <t>201</t>
    </r>
    <r>
      <rPr>
        <sz val="22"/>
        <rFont val="宋体"/>
        <family val="0"/>
      </rPr>
      <t>5</t>
    </r>
    <r>
      <rPr>
        <sz val="22"/>
        <rFont val="宋体"/>
        <family val="0"/>
      </rPr>
      <t>年“三公”经费财政拨款决算表</t>
    </r>
  </si>
  <si>
    <r>
      <t>201</t>
    </r>
    <r>
      <rPr>
        <sz val="22"/>
        <rFont val="宋体"/>
        <family val="0"/>
      </rPr>
      <t>5</t>
    </r>
    <r>
      <rPr>
        <sz val="22"/>
        <rFont val="宋体"/>
        <family val="0"/>
      </rPr>
      <t>年区级部门收入决算总表</t>
    </r>
  </si>
  <si>
    <t>江北区质监局</t>
  </si>
  <si>
    <t xml:space="preserve">  江北区质监局本级</t>
  </si>
  <si>
    <t xml:space="preserve">  江北区质监局本级</t>
  </si>
  <si>
    <t>江北区质监局</t>
  </si>
  <si>
    <t>部门名称：宁波市江北区质量技术监督局</t>
  </si>
  <si>
    <r>
      <t>201</t>
    </r>
    <r>
      <rPr>
        <sz val="22"/>
        <rFont val="宋体"/>
        <family val="0"/>
      </rPr>
      <t>5</t>
    </r>
    <r>
      <rPr>
        <sz val="22"/>
        <rFont val="宋体"/>
        <family val="0"/>
      </rPr>
      <t>年区级部门支出决算总表</t>
    </r>
  </si>
  <si>
    <t>2015年决算数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</si>
  <si>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</si>
  <si>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</si>
  <si>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</si>
  <si>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</si>
  <si>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</si>
  <si>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</si>
  <si>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</si>
  <si>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</si>
  <si>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邮电费</t>
  </si>
  <si>
    <t>差旅费</t>
  </si>
  <si>
    <t>维修(护)费</t>
  </si>
  <si>
    <t>培训费</t>
  </si>
  <si>
    <t>工会经费</t>
  </si>
  <si>
    <t>福利费</t>
  </si>
  <si>
    <t>公务用车运行维护费</t>
  </si>
  <si>
    <t>其他交通费</t>
  </si>
  <si>
    <t>对个人和家庭的补助支出</t>
  </si>
  <si>
    <t>退休费</t>
  </si>
  <si>
    <t>住房公积金</t>
  </si>
  <si>
    <t>提租补贴</t>
  </si>
  <si>
    <t>其他对个人和家庭的补助支出</t>
  </si>
  <si>
    <t>水费</t>
  </si>
  <si>
    <t>其他商品服务支出</t>
  </si>
  <si>
    <t>其他资本性支出</t>
  </si>
  <si>
    <t>办公设备购置</t>
  </si>
  <si>
    <t>专用设备购置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</si>
</sst>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0.00_ "/>
    <numFmt numFmtId="180" formatCode="#,##0.00_ "/>
    <numFmt numFmtId="181" formatCode="0.000"/>
    <numFmt numFmtId="182" formatCode="0.0"/>
    <numFmt numFmtId="183" formatCode="#,##0.00000_ "/>
    <numFmt numFmtId="184" formatCode="#,##0.0000_ "/>
    <numFmt numFmtId="185" formatCode="#,##0.000_ "/>
    <numFmt numFmtId="186" formatCode="#,##0.0_ "/>
  </numFmts>
  <fonts count="4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sz val="22"/>
      <name val="宋体"/>
      <family val="0"/>
    </font>
    <font>
      <sz val="9"/>
      <name val="方正书宋_GBK"/>
      <family val="0"/>
    </font>
    <font>
      <sz val="14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 applyProtection="1">
      <alignment/>
      <protection/>
    </xf>
    <xf numFmtId="178" fontId="2" fillId="33" borderId="0" xfId="0" applyNumberFormat="1" applyFon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77" fontId="2" fillId="33" borderId="0" xfId="0" applyNumberFormat="1" applyFont="1" applyFill="1" applyAlignment="1" applyProtection="1">
      <alignment/>
      <protection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5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6" fontId="4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 wrapText="1"/>
    </xf>
    <xf numFmtId="179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4"/>
  <sheetViews>
    <sheetView zoomScalePageLayoutView="0" workbookViewId="0" topLeftCell="A1">
      <selection activeCell="C7" sqref="C7:C23"/>
    </sheetView>
  </sheetViews>
  <sheetFormatPr defaultColWidth="6.875" defaultRowHeight="19.5" customHeight="1"/>
  <cols>
    <col min="1" max="1" width="30.375" style="3" customWidth="1"/>
    <col min="2" max="2" width="25.50390625" style="0" customWidth="1"/>
    <col min="3" max="3" width="34.625" style="0" customWidth="1"/>
    <col min="4" max="4" width="23.00390625" style="0" customWidth="1"/>
    <col min="5" max="10" width="6.875" style="3" customWidth="1"/>
    <col min="11" max="31" width="6.875" style="3" hidden="1" customWidth="1"/>
    <col min="32" max="253" width="6.875" style="3" customWidth="1"/>
  </cols>
  <sheetData>
    <row r="1" ht="19.5" customHeight="1">
      <c r="A1" s="14" t="s">
        <v>92</v>
      </c>
    </row>
    <row r="2" spans="1:4" ht="15" customHeight="1">
      <c r="A2" s="15"/>
      <c r="D2" s="16" t="s">
        <v>0</v>
      </c>
    </row>
    <row r="3" spans="1:253" s="25" customFormat="1" ht="28.5" customHeight="1">
      <c r="A3" s="44" t="s">
        <v>106</v>
      </c>
      <c r="B3" s="44"/>
      <c r="C3" s="45"/>
      <c r="D3" s="4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12" ht="15" customHeight="1">
      <c r="A4" s="64" t="s">
        <v>107</v>
      </c>
      <c r="B4" s="3"/>
      <c r="C4" s="3"/>
      <c r="D4" s="56" t="s">
        <v>1</v>
      </c>
      <c r="H4" s="17"/>
      <c r="I4" s="17"/>
      <c r="J4" s="17"/>
      <c r="K4" s="17"/>
      <c r="L4" s="17"/>
    </row>
    <row r="5" spans="1:20" ht="21" customHeight="1">
      <c r="A5" s="34" t="s">
        <v>2</v>
      </c>
      <c r="B5" s="35"/>
      <c r="C5" s="34" t="s">
        <v>3</v>
      </c>
      <c r="D5" s="36"/>
      <c r="E5" s="17"/>
      <c r="H5" s="17"/>
      <c r="I5" s="17"/>
      <c r="J5" s="17"/>
      <c r="K5" s="17"/>
      <c r="L5" s="17"/>
      <c r="M5" s="17"/>
      <c r="Q5" s="17"/>
      <c r="R5" s="17"/>
      <c r="S5" s="17"/>
      <c r="T5" s="17"/>
    </row>
    <row r="6" spans="1:30" ht="21" customHeight="1">
      <c r="A6" s="37" t="s">
        <v>4</v>
      </c>
      <c r="B6" s="37" t="s">
        <v>93</v>
      </c>
      <c r="C6" s="37" t="s">
        <v>4</v>
      </c>
      <c r="D6" s="38" t="s">
        <v>93</v>
      </c>
      <c r="E6" s="17"/>
      <c r="F6" s="17"/>
      <c r="H6" s="17"/>
      <c r="I6" s="17"/>
      <c r="J6" s="17"/>
      <c r="K6" s="17"/>
      <c r="L6" s="17"/>
      <c r="M6" s="17"/>
      <c r="N6" s="17"/>
      <c r="O6" s="17"/>
      <c r="P6" s="17"/>
      <c r="Q6" s="17"/>
      <c r="T6" s="17"/>
      <c r="U6" s="17"/>
      <c r="AD6" s="17"/>
    </row>
    <row r="7" spans="1:24" ht="21" customHeight="1">
      <c r="A7" s="12" t="s">
        <v>42</v>
      </c>
      <c r="B7" s="28"/>
      <c r="C7" s="65" t="s">
        <v>108</v>
      </c>
      <c r="D7" s="28">
        <f>D8</f>
        <v>702.84</v>
      </c>
      <c r="E7" s="17"/>
      <c r="F7" s="17"/>
      <c r="G7" s="18"/>
      <c r="J7" s="17"/>
      <c r="K7" s="19" t="s">
        <v>5</v>
      </c>
      <c r="L7" s="20" t="s">
        <v>94</v>
      </c>
      <c r="M7" s="20" t="s">
        <v>95</v>
      </c>
      <c r="N7" s="20" t="s">
        <v>6</v>
      </c>
      <c r="O7" s="19" t="s">
        <v>7</v>
      </c>
      <c r="P7" s="19" t="s">
        <v>8</v>
      </c>
      <c r="Q7" s="20" t="s">
        <v>9</v>
      </c>
      <c r="R7" s="19" t="s">
        <v>10</v>
      </c>
      <c r="S7" s="20" t="s">
        <v>11</v>
      </c>
      <c r="T7" s="22" t="s">
        <v>12</v>
      </c>
      <c r="U7" s="19" t="s">
        <v>11</v>
      </c>
      <c r="V7" s="19" t="s">
        <v>11</v>
      </c>
      <c r="W7" s="19" t="s">
        <v>13</v>
      </c>
      <c r="X7" s="19" t="s">
        <v>14</v>
      </c>
    </row>
    <row r="8" spans="1:28" ht="21" customHeight="1">
      <c r="A8" s="23" t="s">
        <v>96</v>
      </c>
      <c r="B8" s="28">
        <v>785.08</v>
      </c>
      <c r="C8" s="65" t="s">
        <v>109</v>
      </c>
      <c r="D8" s="28">
        <f>SUM(D9:D14)</f>
        <v>702.84</v>
      </c>
      <c r="H8" s="17"/>
      <c r="I8" s="17"/>
      <c r="K8" s="21"/>
      <c r="L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B8" s="17"/>
    </row>
    <row r="9" spans="1:29" ht="21" customHeight="1">
      <c r="A9" s="23" t="s">
        <v>97</v>
      </c>
      <c r="B9" s="28"/>
      <c r="C9" s="65" t="s">
        <v>110</v>
      </c>
      <c r="D9" s="28">
        <v>526.84</v>
      </c>
      <c r="J9" s="17"/>
      <c r="K9" s="17"/>
      <c r="L9" s="17"/>
      <c r="O9" s="17"/>
      <c r="R9" s="17"/>
      <c r="S9" s="17"/>
      <c r="T9" s="17"/>
      <c r="U9" s="17"/>
      <c r="X9" s="17"/>
      <c r="Y9" s="17"/>
      <c r="AC9" s="17"/>
    </row>
    <row r="10" spans="1:28" ht="21" customHeight="1">
      <c r="A10" s="12" t="s">
        <v>78</v>
      </c>
      <c r="B10" s="28"/>
      <c r="C10" s="65" t="s">
        <v>111</v>
      </c>
      <c r="D10" s="28">
        <v>5</v>
      </c>
      <c r="E10" s="17"/>
      <c r="O10" s="17"/>
      <c r="P10" s="17"/>
      <c r="Q10" s="17"/>
      <c r="R10" s="17"/>
      <c r="S10" s="17"/>
      <c r="T10" s="17"/>
      <c r="AB10" s="17"/>
    </row>
    <row r="11" spans="1:31" ht="23.25" customHeight="1">
      <c r="A11" s="39" t="s">
        <v>79</v>
      </c>
      <c r="B11" s="28"/>
      <c r="C11" s="65" t="s">
        <v>112</v>
      </c>
      <c r="D11" s="28">
        <v>13.89</v>
      </c>
      <c r="E11" s="17"/>
      <c r="N11" s="17"/>
      <c r="O11" s="17"/>
      <c r="P11" s="17"/>
      <c r="Q11" s="17"/>
      <c r="R11" s="17"/>
      <c r="AE11" s="17"/>
    </row>
    <row r="12" spans="1:17" ht="21" customHeight="1">
      <c r="A12" s="39" t="s">
        <v>15</v>
      </c>
      <c r="B12" s="30"/>
      <c r="C12" s="65" t="s">
        <v>113</v>
      </c>
      <c r="D12" s="28">
        <v>12</v>
      </c>
      <c r="E12" s="17"/>
      <c r="G12" s="17"/>
      <c r="I12" s="17"/>
      <c r="N12" s="17"/>
      <c r="O12" s="17"/>
      <c r="P12" s="17"/>
      <c r="Q12" s="17"/>
    </row>
    <row r="13" spans="1:9" ht="21" customHeight="1">
      <c r="A13" s="39" t="s">
        <v>16</v>
      </c>
      <c r="B13" s="30"/>
      <c r="C13" s="65" t="s">
        <v>114</v>
      </c>
      <c r="D13" s="28">
        <v>4</v>
      </c>
      <c r="E13" s="17"/>
      <c r="G13" s="17"/>
      <c r="I13" s="17"/>
    </row>
    <row r="14" spans="1:9" ht="21" customHeight="1">
      <c r="A14" s="39"/>
      <c r="B14" s="30"/>
      <c r="C14" s="65" t="s">
        <v>115</v>
      </c>
      <c r="D14" s="28">
        <v>141.11</v>
      </c>
      <c r="E14" s="17"/>
      <c r="G14" s="17"/>
      <c r="I14" s="17"/>
    </row>
    <row r="15" spans="1:9" ht="21" customHeight="1">
      <c r="A15" s="39"/>
      <c r="B15" s="30"/>
      <c r="C15" s="65" t="s">
        <v>116</v>
      </c>
      <c r="D15" s="28">
        <f>D16</f>
        <v>2.11</v>
      </c>
      <c r="E15" s="17"/>
      <c r="G15" s="17"/>
      <c r="I15" s="17"/>
    </row>
    <row r="16" spans="1:9" ht="21" customHeight="1">
      <c r="A16" s="39"/>
      <c r="B16" s="30"/>
      <c r="C16" s="65" t="s">
        <v>117</v>
      </c>
      <c r="D16" s="28">
        <f>D17</f>
        <v>2.11</v>
      </c>
      <c r="E16" s="17"/>
      <c r="G16" s="17"/>
      <c r="I16" s="17"/>
    </row>
    <row r="17" spans="1:9" ht="21" customHeight="1">
      <c r="A17" s="39"/>
      <c r="B17" s="30"/>
      <c r="C17" s="65" t="s">
        <v>118</v>
      </c>
      <c r="D17" s="28">
        <v>2.11</v>
      </c>
      <c r="E17" s="17"/>
      <c r="G17" s="17"/>
      <c r="I17" s="17"/>
    </row>
    <row r="18" spans="1:9" ht="21" customHeight="1">
      <c r="A18" s="39"/>
      <c r="B18" s="30"/>
      <c r="C18" s="65" t="s">
        <v>119</v>
      </c>
      <c r="D18" s="28">
        <f>D19</f>
        <v>10</v>
      </c>
      <c r="E18" s="17"/>
      <c r="G18" s="17"/>
      <c r="I18" s="17"/>
    </row>
    <row r="19" spans="1:9" ht="21" customHeight="1">
      <c r="A19" s="39"/>
      <c r="B19" s="30"/>
      <c r="C19" s="65" t="s">
        <v>120</v>
      </c>
      <c r="D19" s="28">
        <f>D20</f>
        <v>10</v>
      </c>
      <c r="E19" s="17"/>
      <c r="G19" s="17"/>
      <c r="I19" s="17"/>
    </row>
    <row r="20" spans="1:9" ht="21" customHeight="1">
      <c r="A20" s="39"/>
      <c r="B20" s="30"/>
      <c r="C20" s="65" t="s">
        <v>121</v>
      </c>
      <c r="D20" s="28">
        <v>10</v>
      </c>
      <c r="E20" s="17"/>
      <c r="G20" s="17"/>
      <c r="I20" s="17"/>
    </row>
    <row r="21" spans="1:9" ht="21" customHeight="1">
      <c r="A21" s="39"/>
      <c r="B21" s="30"/>
      <c r="C21" s="65" t="s">
        <v>122</v>
      </c>
      <c r="D21" s="28">
        <f>D22</f>
        <v>70.13</v>
      </c>
      <c r="E21" s="17"/>
      <c r="G21" s="17"/>
      <c r="I21" s="17"/>
    </row>
    <row r="22" spans="1:9" ht="21" customHeight="1">
      <c r="A22" s="39"/>
      <c r="B22" s="30"/>
      <c r="C22" s="65" t="s">
        <v>123</v>
      </c>
      <c r="D22" s="28">
        <f>D23</f>
        <v>70.13</v>
      </c>
      <c r="E22" s="17"/>
      <c r="G22" s="17"/>
      <c r="I22" s="17"/>
    </row>
    <row r="23" spans="1:21" ht="21" customHeight="1">
      <c r="A23" s="40"/>
      <c r="B23" s="30"/>
      <c r="C23" s="65" t="s">
        <v>124</v>
      </c>
      <c r="D23" s="28">
        <v>70.13</v>
      </c>
      <c r="E23" s="17"/>
      <c r="G23" s="17"/>
      <c r="I23" s="17"/>
      <c r="U23" s="17"/>
    </row>
    <row r="24" spans="1:9" ht="21" customHeight="1">
      <c r="A24" s="41" t="s">
        <v>17</v>
      </c>
      <c r="B24" s="31">
        <v>785.08</v>
      </c>
      <c r="C24" s="42" t="s">
        <v>18</v>
      </c>
      <c r="D24" s="31">
        <f>D7+D15+D18+D21</f>
        <v>785.08</v>
      </c>
      <c r="G24" s="17"/>
      <c r="I24" s="17"/>
    </row>
    <row r="25" spans="1:9" ht="21" customHeight="1">
      <c r="A25" s="12" t="s">
        <v>43</v>
      </c>
      <c r="B25" s="31"/>
      <c r="C25" s="43" t="s">
        <v>44</v>
      </c>
      <c r="D25" s="31"/>
      <c r="G25" s="17"/>
      <c r="I25" s="17"/>
    </row>
    <row r="26" spans="1:7" ht="21" customHeight="1">
      <c r="A26" s="12" t="s">
        <v>45</v>
      </c>
      <c r="B26" s="31"/>
      <c r="C26" s="32" t="s">
        <v>46</v>
      </c>
      <c r="D26" s="31"/>
      <c r="G26" s="17"/>
    </row>
    <row r="27" spans="1:7" ht="21" customHeight="1">
      <c r="A27" s="12" t="s">
        <v>47</v>
      </c>
      <c r="B27" s="31"/>
      <c r="C27" s="32"/>
      <c r="D27" s="31"/>
      <c r="G27" s="17"/>
    </row>
    <row r="28" spans="1:7" ht="21" customHeight="1">
      <c r="A28" s="12" t="s">
        <v>48</v>
      </c>
      <c r="B28" s="31"/>
      <c r="C28" s="32" t="s">
        <v>49</v>
      </c>
      <c r="D28" s="31"/>
      <c r="G28" s="17"/>
    </row>
    <row r="29" spans="1:7" ht="21" customHeight="1">
      <c r="A29" s="12" t="s">
        <v>98</v>
      </c>
      <c r="B29" s="31"/>
      <c r="C29" s="32"/>
      <c r="D29" s="31"/>
      <c r="G29" s="17"/>
    </row>
    <row r="30" spans="1:7" ht="21" customHeight="1">
      <c r="A30" s="12" t="s">
        <v>86</v>
      </c>
      <c r="B30" s="31"/>
      <c r="C30" s="32"/>
      <c r="D30" s="31"/>
      <c r="G30" s="17"/>
    </row>
    <row r="31" spans="1:7" ht="21" customHeight="1">
      <c r="A31" s="12" t="s">
        <v>68</v>
      </c>
      <c r="B31" s="33"/>
      <c r="C31" s="32"/>
      <c r="D31" s="31"/>
      <c r="G31" s="17"/>
    </row>
    <row r="32" spans="1:7" ht="21" customHeight="1">
      <c r="A32" s="41" t="s">
        <v>19</v>
      </c>
      <c r="B32" s="31">
        <f>B24</f>
        <v>785.08</v>
      </c>
      <c r="C32" s="41" t="s">
        <v>20</v>
      </c>
      <c r="D32" s="31">
        <f>D24</f>
        <v>785.08</v>
      </c>
      <c r="F32" s="17"/>
      <c r="G32" s="17"/>
    </row>
    <row r="33" spans="1:4" ht="33" customHeight="1">
      <c r="A33" s="75" t="s">
        <v>89</v>
      </c>
      <c r="B33" s="75"/>
      <c r="C33" s="75"/>
      <c r="D33" s="75"/>
    </row>
    <row r="34" ht="19.5" customHeight="1">
      <c r="A34"/>
    </row>
  </sheetData>
  <sheetProtection/>
  <mergeCells count="1">
    <mergeCell ref="A33:D33"/>
  </mergeCells>
  <printOptions/>
  <pageMargins left="1.3777777777777778" right="0.75" top="0.42" bottom="0.17" header="0.42" footer="0.18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4" sqref="A4"/>
    </sheetView>
  </sheetViews>
  <sheetFormatPr defaultColWidth="9.00390625" defaultRowHeight="14.25"/>
  <cols>
    <col min="1" max="1" width="21.25390625" style="0" customWidth="1"/>
    <col min="2" max="2" width="16.375" style="0" customWidth="1"/>
    <col min="3" max="3" width="22.25390625" style="0" customWidth="1"/>
    <col min="4" max="4" width="13.50390625" style="0" customWidth="1"/>
    <col min="5" max="5" width="17.00390625" style="0" customWidth="1"/>
    <col min="6" max="6" width="22.25390625" style="0" customWidth="1"/>
  </cols>
  <sheetData>
    <row r="1" ht="14.25">
      <c r="A1" s="14" t="s">
        <v>90</v>
      </c>
    </row>
    <row r="2" spans="1:6" ht="14.25">
      <c r="A2" s="15"/>
      <c r="F2" s="16" t="s">
        <v>25</v>
      </c>
    </row>
    <row r="3" spans="1:6" ht="27">
      <c r="A3" s="66" t="s">
        <v>129</v>
      </c>
      <c r="B3" s="44"/>
      <c r="C3" s="45"/>
      <c r="D3" s="45"/>
      <c r="E3" s="45"/>
      <c r="F3" s="44"/>
    </row>
    <row r="4" spans="1:6" ht="20.25" customHeight="1">
      <c r="A4" s="64" t="s">
        <v>107</v>
      </c>
      <c r="B4" s="3"/>
      <c r="C4" s="3"/>
      <c r="D4" s="3"/>
      <c r="E4" s="3"/>
      <c r="F4" s="56" t="s">
        <v>1</v>
      </c>
    </row>
    <row r="5" spans="1:6" ht="18" customHeight="1">
      <c r="A5" s="34" t="s">
        <v>2</v>
      </c>
      <c r="B5" s="35"/>
      <c r="C5" s="34" t="s">
        <v>3</v>
      </c>
      <c r="D5" s="35"/>
      <c r="E5" s="35"/>
      <c r="F5" s="36"/>
    </row>
    <row r="6" spans="1:6" ht="33" customHeight="1">
      <c r="A6" s="37" t="s">
        <v>4</v>
      </c>
      <c r="B6" s="37" t="s">
        <v>93</v>
      </c>
      <c r="C6" s="37" t="s">
        <v>4</v>
      </c>
      <c r="D6" s="37" t="s">
        <v>76</v>
      </c>
      <c r="E6" s="37" t="s">
        <v>99</v>
      </c>
      <c r="F6" s="38" t="s">
        <v>100</v>
      </c>
    </row>
    <row r="7" spans="1:6" ht="19.5" customHeight="1">
      <c r="A7" s="12" t="s">
        <v>72</v>
      </c>
      <c r="B7" s="28"/>
      <c r="C7" s="29" t="s">
        <v>74</v>
      </c>
      <c r="D7" s="67">
        <f>E7</f>
        <v>785.08</v>
      </c>
      <c r="E7" s="67">
        <f>SUM(E8:E11)</f>
        <v>785.08</v>
      </c>
      <c r="F7" s="28"/>
    </row>
    <row r="8" spans="1:6" ht="19.5" customHeight="1">
      <c r="A8" s="23" t="s">
        <v>96</v>
      </c>
      <c r="B8" s="28">
        <v>785.08</v>
      </c>
      <c r="C8" s="65" t="s">
        <v>125</v>
      </c>
      <c r="D8" s="67">
        <f>E8</f>
        <v>702.84</v>
      </c>
      <c r="E8" s="67">
        <v>702.84</v>
      </c>
      <c r="F8" s="28"/>
    </row>
    <row r="9" spans="1:6" ht="19.5" customHeight="1">
      <c r="A9" s="23" t="s">
        <v>97</v>
      </c>
      <c r="B9" s="28"/>
      <c r="C9" s="65" t="s">
        <v>126</v>
      </c>
      <c r="D9" s="67">
        <f>E9</f>
        <v>2.11</v>
      </c>
      <c r="E9" s="67">
        <v>2.11</v>
      </c>
      <c r="F9" s="28"/>
    </row>
    <row r="10" spans="1:6" ht="19.5" customHeight="1">
      <c r="A10" s="12"/>
      <c r="B10" s="28"/>
      <c r="C10" s="65" t="s">
        <v>127</v>
      </c>
      <c r="D10" s="67">
        <f>E10</f>
        <v>10</v>
      </c>
      <c r="E10" s="67">
        <v>10</v>
      </c>
      <c r="F10" s="28"/>
    </row>
    <row r="11" spans="1:6" ht="19.5" customHeight="1">
      <c r="A11" s="39"/>
      <c r="B11" s="28"/>
      <c r="C11" s="65" t="s">
        <v>128</v>
      </c>
      <c r="D11" s="67">
        <f>E11</f>
        <v>70.13</v>
      </c>
      <c r="E11" s="67">
        <v>70.13</v>
      </c>
      <c r="F11" s="28"/>
    </row>
    <row r="12" spans="1:6" ht="19.5" customHeight="1">
      <c r="A12" s="39"/>
      <c r="B12" s="30"/>
      <c r="C12" s="29"/>
      <c r="D12" s="29"/>
      <c r="E12" s="29"/>
      <c r="F12" s="28"/>
    </row>
    <row r="13" spans="1:6" ht="19.5" customHeight="1">
      <c r="A13" s="12"/>
      <c r="B13" s="31"/>
      <c r="C13" s="43"/>
      <c r="D13" s="43"/>
      <c r="E13" s="61"/>
      <c r="F13" s="31"/>
    </row>
    <row r="14" spans="1:6" ht="19.5" customHeight="1">
      <c r="A14" s="12"/>
      <c r="B14" s="31"/>
      <c r="C14" s="32"/>
      <c r="D14" s="32"/>
      <c r="E14" s="62"/>
      <c r="F14" s="31"/>
    </row>
    <row r="15" spans="1:6" ht="19.5" customHeight="1">
      <c r="A15" s="39" t="s">
        <v>73</v>
      </c>
      <c r="B15" s="31"/>
      <c r="C15" s="29" t="s">
        <v>75</v>
      </c>
      <c r="D15" s="29"/>
      <c r="E15" s="29"/>
      <c r="F15" s="31"/>
    </row>
    <row r="16" spans="1:6" ht="19.5" customHeight="1">
      <c r="A16" s="40" t="s">
        <v>101</v>
      </c>
      <c r="B16" s="31"/>
      <c r="C16" s="32"/>
      <c r="D16" s="32"/>
      <c r="E16" s="32"/>
      <c r="F16" s="31"/>
    </row>
    <row r="17" spans="1:6" ht="19.5" customHeight="1">
      <c r="A17" s="12"/>
      <c r="B17" s="31"/>
      <c r="C17" s="32"/>
      <c r="D17" s="32"/>
      <c r="E17" s="32"/>
      <c r="F17" s="31"/>
    </row>
    <row r="18" spans="1:6" ht="19.5" customHeight="1">
      <c r="A18" s="12"/>
      <c r="B18" s="31"/>
      <c r="C18" s="32"/>
      <c r="D18" s="32"/>
      <c r="E18" s="32"/>
      <c r="F18" s="31"/>
    </row>
    <row r="19" spans="1:6" ht="19.5" customHeight="1">
      <c r="A19" s="12"/>
      <c r="B19" s="33"/>
      <c r="C19" s="32"/>
      <c r="D19" s="32"/>
      <c r="E19" s="32"/>
      <c r="F19" s="31"/>
    </row>
    <row r="20" spans="1:6" ht="19.5" customHeight="1">
      <c r="A20" s="12" t="s">
        <v>71</v>
      </c>
      <c r="B20" s="33"/>
      <c r="C20" s="32"/>
      <c r="D20" s="32"/>
      <c r="E20" s="32"/>
      <c r="F20" s="31"/>
    </row>
    <row r="21" spans="1:6" ht="19.5" customHeight="1">
      <c r="A21" s="41" t="s">
        <v>19</v>
      </c>
      <c r="B21" s="31">
        <f>B8</f>
        <v>785.08</v>
      </c>
      <c r="C21" s="41" t="s">
        <v>20</v>
      </c>
      <c r="D21" s="68">
        <f>D7</f>
        <v>785.08</v>
      </c>
      <c r="E21" s="68">
        <f>E7</f>
        <v>785.08</v>
      </c>
      <c r="F21" s="31"/>
    </row>
    <row r="23" spans="1:2" ht="14.25">
      <c r="A23" s="3" t="s">
        <v>88</v>
      </c>
      <c r="B23" s="3"/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6"/>
  <sheetViews>
    <sheetView zoomScalePageLayoutView="0" workbookViewId="0" topLeftCell="A1">
      <selection activeCell="D14" sqref="D14"/>
    </sheetView>
  </sheetViews>
  <sheetFormatPr defaultColWidth="6.875" defaultRowHeight="19.5" customHeight="1"/>
  <cols>
    <col min="1" max="1" width="12.125" style="6" customWidth="1"/>
    <col min="2" max="2" width="35.125" style="6" customWidth="1"/>
    <col min="3" max="3" width="11.875" style="7" customWidth="1"/>
    <col min="4" max="4" width="12.00390625" style="7" customWidth="1"/>
    <col min="5" max="5" width="12.375" style="7" customWidth="1"/>
    <col min="6" max="6" width="11.25390625" style="7" customWidth="1"/>
    <col min="7" max="7" width="8.625" style="7" customWidth="1"/>
    <col min="8" max="8" width="8.75390625" style="6" customWidth="1"/>
    <col min="9" max="9" width="9.375" style="6" customWidth="1"/>
    <col min="10" max="248" width="14.625" style="6" customWidth="1"/>
  </cols>
  <sheetData>
    <row r="1" spans="1:12" s="3" customFormat="1" ht="19.5" customHeight="1">
      <c r="A1" s="76" t="s">
        <v>90</v>
      </c>
      <c r="B1" s="76"/>
      <c r="C1" s="7"/>
      <c r="D1" s="7"/>
      <c r="E1" s="7"/>
      <c r="F1" s="7"/>
      <c r="G1" s="8"/>
      <c r="H1" s="6"/>
      <c r="I1" s="8" t="s">
        <v>82</v>
      </c>
      <c r="J1" s="6"/>
      <c r="K1" s="6"/>
      <c r="L1" s="6"/>
    </row>
    <row r="2" spans="1:248" s="4" customFormat="1" ht="24" customHeight="1">
      <c r="A2" s="81" t="s">
        <v>130</v>
      </c>
      <c r="B2" s="82"/>
      <c r="C2" s="82"/>
      <c r="D2" s="82"/>
      <c r="E2" s="82"/>
      <c r="F2" s="82"/>
      <c r="G2" s="82"/>
      <c r="H2" s="82"/>
      <c r="I2" s="82"/>
      <c r="J2" s="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</row>
    <row r="3" spans="1:9" ht="19.5" customHeight="1">
      <c r="A3" s="60" t="s">
        <v>107</v>
      </c>
      <c r="B3" s="10"/>
      <c r="C3" s="11"/>
      <c r="D3" s="11"/>
      <c r="E3" s="11"/>
      <c r="F3" s="11"/>
      <c r="G3" s="57"/>
      <c r="I3" s="57" t="s">
        <v>1</v>
      </c>
    </row>
    <row r="4" spans="1:9" ht="19.5" customHeight="1">
      <c r="A4" s="85" t="s">
        <v>21</v>
      </c>
      <c r="B4" s="85" t="s">
        <v>22</v>
      </c>
      <c r="C4" s="83" t="s">
        <v>87</v>
      </c>
      <c r="D4" s="78" t="s">
        <v>102</v>
      </c>
      <c r="E4" s="79"/>
      <c r="F4" s="80"/>
      <c r="G4" s="78" t="s">
        <v>103</v>
      </c>
      <c r="H4" s="79"/>
      <c r="I4" s="80"/>
    </row>
    <row r="5" spans="1:9" s="5" customFormat="1" ht="50.25" customHeight="1">
      <c r="A5" s="86"/>
      <c r="B5" s="84"/>
      <c r="C5" s="84"/>
      <c r="D5" s="46" t="s">
        <v>69</v>
      </c>
      <c r="E5" s="46" t="s">
        <v>51</v>
      </c>
      <c r="F5" s="46" t="s">
        <v>52</v>
      </c>
      <c r="G5" s="46" t="s">
        <v>69</v>
      </c>
      <c r="H5" s="46" t="s">
        <v>51</v>
      </c>
      <c r="I5" s="46" t="s">
        <v>52</v>
      </c>
    </row>
    <row r="6" spans="1:9" s="5" customFormat="1" ht="21" customHeight="1">
      <c r="A6" s="41" t="s">
        <v>53</v>
      </c>
      <c r="B6" s="41" t="s">
        <v>53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1">
        <v>6</v>
      </c>
      <c r="I6" s="55">
        <v>7</v>
      </c>
    </row>
    <row r="7" spans="1:9" s="5" customFormat="1" ht="21" customHeight="1">
      <c r="A7" s="41"/>
      <c r="B7" s="41" t="s">
        <v>50</v>
      </c>
      <c r="C7" s="48"/>
      <c r="D7" s="48"/>
      <c r="E7" s="48"/>
      <c r="F7" s="48"/>
      <c r="G7" s="48"/>
      <c r="H7" s="41"/>
      <c r="I7" s="55"/>
    </row>
    <row r="8" spans="1:9" ht="21" customHeight="1">
      <c r="A8" s="42">
        <v>201</v>
      </c>
      <c r="B8" s="65" t="s">
        <v>108</v>
      </c>
      <c r="C8" s="49">
        <f>D8</f>
        <v>785.08</v>
      </c>
      <c r="D8" s="69">
        <f>E8+F8</f>
        <v>785.08</v>
      </c>
      <c r="E8" s="69">
        <f>E9+E16+E19+E22</f>
        <v>623.37</v>
      </c>
      <c r="F8" s="69">
        <f>F9+F16+F19+F22</f>
        <v>161.71</v>
      </c>
      <c r="G8" s="49"/>
      <c r="H8" s="12"/>
      <c r="I8" s="39"/>
    </row>
    <row r="9" spans="1:9" ht="21" customHeight="1">
      <c r="A9" s="74">
        <v>20117</v>
      </c>
      <c r="B9" s="65" t="s">
        <v>109</v>
      </c>
      <c r="C9" s="49">
        <f aca="true" t="shared" si="0" ref="C9:C24">D9</f>
        <v>702.84</v>
      </c>
      <c r="D9" s="50">
        <f>E9+F9</f>
        <v>702.84</v>
      </c>
      <c r="E9" s="50">
        <f>SUM(E10:E15)</f>
        <v>553.24</v>
      </c>
      <c r="F9" s="50">
        <f>SUM(F10:F15)</f>
        <v>149.6</v>
      </c>
      <c r="G9" s="50"/>
      <c r="H9" s="12"/>
      <c r="I9" s="39"/>
    </row>
    <row r="10" spans="1:9" ht="21" customHeight="1">
      <c r="A10" s="74">
        <v>2011701</v>
      </c>
      <c r="B10" s="65" t="s">
        <v>110</v>
      </c>
      <c r="C10" s="49">
        <f t="shared" si="0"/>
        <v>526.84</v>
      </c>
      <c r="D10" s="51">
        <f>E10+F10</f>
        <v>526.84</v>
      </c>
      <c r="E10" s="51">
        <v>526.84</v>
      </c>
      <c r="F10" s="51"/>
      <c r="G10" s="51"/>
      <c r="H10" s="12"/>
      <c r="I10" s="39"/>
    </row>
    <row r="11" spans="1:9" ht="21" customHeight="1">
      <c r="A11" s="74">
        <v>2011702</v>
      </c>
      <c r="B11" s="65" t="s">
        <v>111</v>
      </c>
      <c r="C11" s="49">
        <f t="shared" si="0"/>
        <v>5</v>
      </c>
      <c r="D11" s="51">
        <f aca="true" t="shared" si="1" ref="D11:D24">E11+F11</f>
        <v>5</v>
      </c>
      <c r="E11" s="51"/>
      <c r="F11" s="51">
        <v>5</v>
      </c>
      <c r="G11" s="51"/>
      <c r="H11" s="12"/>
      <c r="I11" s="39"/>
    </row>
    <row r="12" spans="1:9" ht="21" customHeight="1">
      <c r="A12" s="41">
        <v>2011706</v>
      </c>
      <c r="B12" s="65" t="s">
        <v>112</v>
      </c>
      <c r="C12" s="49">
        <f t="shared" si="0"/>
        <v>13.89</v>
      </c>
      <c r="D12" s="51">
        <f t="shared" si="1"/>
        <v>13.89</v>
      </c>
      <c r="E12" s="52"/>
      <c r="F12" s="52">
        <v>13.89</v>
      </c>
      <c r="G12" s="52"/>
      <c r="H12" s="39"/>
      <c r="I12" s="39"/>
    </row>
    <row r="13" spans="1:9" ht="21" customHeight="1">
      <c r="A13" s="41">
        <v>2011709</v>
      </c>
      <c r="B13" s="65" t="s">
        <v>113</v>
      </c>
      <c r="C13" s="49">
        <f t="shared" si="0"/>
        <v>12</v>
      </c>
      <c r="D13" s="51">
        <f t="shared" si="1"/>
        <v>12</v>
      </c>
      <c r="E13" s="52"/>
      <c r="F13" s="52">
        <v>12</v>
      </c>
      <c r="G13" s="52"/>
      <c r="H13" s="39"/>
      <c r="I13" s="39"/>
    </row>
    <row r="14" spans="1:9" ht="21" customHeight="1">
      <c r="A14" s="41">
        <v>2011710</v>
      </c>
      <c r="B14" s="65" t="s">
        <v>114</v>
      </c>
      <c r="C14" s="49">
        <f t="shared" si="0"/>
        <v>4</v>
      </c>
      <c r="D14" s="51">
        <f t="shared" si="1"/>
        <v>4</v>
      </c>
      <c r="E14" s="52"/>
      <c r="F14" s="52">
        <v>4</v>
      </c>
      <c r="G14" s="52"/>
      <c r="H14" s="39"/>
      <c r="I14" s="39"/>
    </row>
    <row r="15" spans="1:9" ht="21" customHeight="1">
      <c r="A15" s="41">
        <v>2011799</v>
      </c>
      <c r="B15" s="65" t="s">
        <v>115</v>
      </c>
      <c r="C15" s="49">
        <f t="shared" si="0"/>
        <v>141.10999999999999</v>
      </c>
      <c r="D15" s="51">
        <f t="shared" si="1"/>
        <v>141.10999999999999</v>
      </c>
      <c r="E15" s="52">
        <v>26.4</v>
      </c>
      <c r="F15" s="52">
        <v>114.71</v>
      </c>
      <c r="G15" s="52"/>
      <c r="H15" s="39"/>
      <c r="I15" s="39"/>
    </row>
    <row r="16" spans="1:9" ht="21" customHeight="1">
      <c r="A16" s="41">
        <v>206</v>
      </c>
      <c r="B16" s="65" t="s">
        <v>116</v>
      </c>
      <c r="C16" s="49">
        <f t="shared" si="0"/>
        <v>2.11</v>
      </c>
      <c r="D16" s="51">
        <f t="shared" si="1"/>
        <v>2.11</v>
      </c>
      <c r="E16" s="52"/>
      <c r="F16" s="52">
        <f>F17</f>
        <v>2.11</v>
      </c>
      <c r="G16" s="52"/>
      <c r="H16" s="39"/>
      <c r="I16" s="39"/>
    </row>
    <row r="17" spans="1:9" ht="21" customHeight="1">
      <c r="A17" s="41">
        <v>20601</v>
      </c>
      <c r="B17" s="65" t="s">
        <v>117</v>
      </c>
      <c r="C17" s="49">
        <f t="shared" si="0"/>
        <v>2.11</v>
      </c>
      <c r="D17" s="51">
        <f t="shared" si="1"/>
        <v>2.11</v>
      </c>
      <c r="E17" s="52"/>
      <c r="F17" s="52">
        <f>F18</f>
        <v>2.11</v>
      </c>
      <c r="G17" s="52"/>
      <c r="H17" s="39"/>
      <c r="I17" s="39"/>
    </row>
    <row r="18" spans="1:9" ht="21" customHeight="1">
      <c r="A18" s="41">
        <v>2060199</v>
      </c>
      <c r="B18" s="65" t="s">
        <v>118</v>
      </c>
      <c r="C18" s="49">
        <f t="shared" si="0"/>
        <v>2.11</v>
      </c>
      <c r="D18" s="51">
        <f t="shared" si="1"/>
        <v>2.11</v>
      </c>
      <c r="E18" s="52"/>
      <c r="F18" s="52">
        <v>2.11</v>
      </c>
      <c r="G18" s="52"/>
      <c r="H18" s="39"/>
      <c r="I18" s="39"/>
    </row>
    <row r="19" spans="1:9" ht="21" customHeight="1">
      <c r="A19" s="41">
        <v>213</v>
      </c>
      <c r="B19" s="65" t="s">
        <v>119</v>
      </c>
      <c r="C19" s="49">
        <f t="shared" si="0"/>
        <v>10</v>
      </c>
      <c r="D19" s="51">
        <f t="shared" si="1"/>
        <v>10</v>
      </c>
      <c r="E19" s="52"/>
      <c r="F19" s="52">
        <f>F20</f>
        <v>10</v>
      </c>
      <c r="G19" s="52"/>
      <c r="H19" s="39"/>
      <c r="I19" s="39"/>
    </row>
    <row r="20" spans="1:9" ht="21" customHeight="1">
      <c r="A20" s="41">
        <v>21301</v>
      </c>
      <c r="B20" s="65" t="s">
        <v>120</v>
      </c>
      <c r="C20" s="49">
        <f t="shared" si="0"/>
        <v>10</v>
      </c>
      <c r="D20" s="51">
        <f t="shared" si="1"/>
        <v>10</v>
      </c>
      <c r="E20" s="52"/>
      <c r="F20" s="52">
        <f>F21</f>
        <v>10</v>
      </c>
      <c r="G20" s="52"/>
      <c r="H20" s="39"/>
      <c r="I20" s="39"/>
    </row>
    <row r="21" spans="1:9" ht="21" customHeight="1">
      <c r="A21" s="41">
        <v>2130124</v>
      </c>
      <c r="B21" s="65" t="s">
        <v>121</v>
      </c>
      <c r="C21" s="49">
        <f t="shared" si="0"/>
        <v>10</v>
      </c>
      <c r="D21" s="51">
        <f t="shared" si="1"/>
        <v>10</v>
      </c>
      <c r="E21" s="52"/>
      <c r="F21" s="52">
        <v>10</v>
      </c>
      <c r="G21" s="52"/>
      <c r="H21" s="39"/>
      <c r="I21" s="39"/>
    </row>
    <row r="22" spans="1:9" ht="21" customHeight="1">
      <c r="A22" s="41">
        <v>221</v>
      </c>
      <c r="B22" s="65" t="s">
        <v>122</v>
      </c>
      <c r="C22" s="49">
        <f t="shared" si="0"/>
        <v>70.13</v>
      </c>
      <c r="D22" s="51">
        <f t="shared" si="1"/>
        <v>70.13</v>
      </c>
      <c r="E22" s="52">
        <f>E23</f>
        <v>70.13</v>
      </c>
      <c r="F22" s="52"/>
      <c r="G22" s="52"/>
      <c r="H22" s="39"/>
      <c r="I22" s="39"/>
    </row>
    <row r="23" spans="1:9" ht="21" customHeight="1">
      <c r="A23" s="41">
        <v>22102</v>
      </c>
      <c r="B23" s="65" t="s">
        <v>123</v>
      </c>
      <c r="C23" s="49">
        <f t="shared" si="0"/>
        <v>70.13</v>
      </c>
      <c r="D23" s="51">
        <f t="shared" si="1"/>
        <v>70.13</v>
      </c>
      <c r="E23" s="52">
        <f>E24</f>
        <v>70.13</v>
      </c>
      <c r="F23" s="52"/>
      <c r="G23" s="52"/>
      <c r="H23" s="39"/>
      <c r="I23" s="39"/>
    </row>
    <row r="24" spans="1:9" ht="21" customHeight="1">
      <c r="A24" s="41">
        <v>2210201</v>
      </c>
      <c r="B24" s="65" t="s">
        <v>124</v>
      </c>
      <c r="C24" s="49">
        <f t="shared" si="0"/>
        <v>70.13</v>
      </c>
      <c r="D24" s="51">
        <f t="shared" si="1"/>
        <v>70.13</v>
      </c>
      <c r="E24" s="52">
        <v>70.13</v>
      </c>
      <c r="F24" s="52"/>
      <c r="G24" s="52"/>
      <c r="H24" s="39"/>
      <c r="I24" s="39"/>
    </row>
    <row r="26" spans="1:2" ht="19.5" customHeight="1">
      <c r="A26" s="77" t="s">
        <v>70</v>
      </c>
      <c r="B26" s="77"/>
    </row>
  </sheetData>
  <sheetProtection/>
  <mergeCells count="8">
    <mergeCell ref="A1:B1"/>
    <mergeCell ref="A26:B26"/>
    <mergeCell ref="D4:F4"/>
    <mergeCell ref="A2:I2"/>
    <mergeCell ref="G4:I4"/>
    <mergeCell ref="C4:C5"/>
    <mergeCell ref="B4:B5"/>
    <mergeCell ref="A4:A5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F21" sqref="F21"/>
    </sheetView>
  </sheetViews>
  <sheetFormatPr defaultColWidth="9.00390625" defaultRowHeight="14.25"/>
  <cols>
    <col min="1" max="1" width="22.875" style="0" customWidth="1"/>
    <col min="2" max="2" width="45.875" style="0" customWidth="1"/>
    <col min="3" max="3" width="34.25390625" style="0" customWidth="1"/>
    <col min="4" max="4" width="16.75390625" style="0" customWidth="1"/>
    <col min="5" max="5" width="15.25390625" style="0" customWidth="1"/>
  </cols>
  <sheetData>
    <row r="1" ht="14.25">
      <c r="A1" s="14" t="s">
        <v>90</v>
      </c>
    </row>
    <row r="2" spans="1:3" s="3" customFormat="1" ht="12">
      <c r="A2" s="6"/>
      <c r="C2" s="58" t="s">
        <v>83</v>
      </c>
    </row>
    <row r="3" spans="1:3" s="53" customFormat="1" ht="27">
      <c r="A3" s="89" t="s">
        <v>131</v>
      </c>
      <c r="B3" s="90"/>
      <c r="C3" s="90"/>
    </row>
    <row r="4" spans="1:3" s="3" customFormat="1" ht="18" customHeight="1">
      <c r="A4" s="64" t="s">
        <v>107</v>
      </c>
      <c r="C4" s="58" t="s">
        <v>24</v>
      </c>
    </row>
    <row r="5" spans="1:3" ht="21" customHeight="1">
      <c r="A5" s="87" t="s">
        <v>28</v>
      </c>
      <c r="B5" s="88"/>
      <c r="C5" s="91" t="s">
        <v>93</v>
      </c>
    </row>
    <row r="6" spans="1:3" ht="21" customHeight="1">
      <c r="A6" s="27" t="s">
        <v>29</v>
      </c>
      <c r="B6" s="27" t="s">
        <v>30</v>
      </c>
      <c r="C6" s="86"/>
    </row>
    <row r="7" spans="1:3" ht="21" customHeight="1">
      <c r="A7" s="27" t="s">
        <v>26</v>
      </c>
      <c r="B7" s="27" t="s">
        <v>26</v>
      </c>
      <c r="C7" s="27">
        <v>1</v>
      </c>
    </row>
    <row r="8" spans="1:3" ht="21" customHeight="1">
      <c r="A8" s="27"/>
      <c r="B8" s="27" t="s">
        <v>27</v>
      </c>
      <c r="C8" s="115">
        <f>C9+C15+C27+C32</f>
        <v>6233.703640000001</v>
      </c>
    </row>
    <row r="9" spans="1:3" ht="18" customHeight="1">
      <c r="A9" s="111">
        <v>301</v>
      </c>
      <c r="B9" s="112" t="s">
        <v>141</v>
      </c>
      <c r="C9" s="113">
        <f>SUM(C10:C14)</f>
        <v>4224.52362</v>
      </c>
    </row>
    <row r="10" spans="1:3" ht="18" customHeight="1">
      <c r="A10" s="111">
        <v>30101</v>
      </c>
      <c r="B10" s="114" t="s">
        <v>142</v>
      </c>
      <c r="C10" s="113">
        <v>519.3631</v>
      </c>
    </row>
    <row r="11" spans="1:3" ht="18" customHeight="1">
      <c r="A11" s="111">
        <v>30102</v>
      </c>
      <c r="B11" s="114" t="s">
        <v>143</v>
      </c>
      <c r="C11" s="113">
        <v>2510.21994</v>
      </c>
    </row>
    <row r="12" spans="1:3" ht="18" customHeight="1">
      <c r="A12" s="111">
        <v>30103</v>
      </c>
      <c r="B12" s="114" t="s">
        <v>144</v>
      </c>
      <c r="C12" s="113">
        <v>250.36852</v>
      </c>
    </row>
    <row r="13" spans="1:3" ht="18" customHeight="1">
      <c r="A13" s="111">
        <v>30104</v>
      </c>
      <c r="B13" s="114" t="s">
        <v>145</v>
      </c>
      <c r="C13" s="113">
        <v>476.07036</v>
      </c>
    </row>
    <row r="14" spans="1:3" ht="18" customHeight="1">
      <c r="A14" s="111">
        <v>30199</v>
      </c>
      <c r="B14" s="114" t="s">
        <v>146</v>
      </c>
      <c r="C14" s="113">
        <v>468.5017</v>
      </c>
    </row>
    <row r="15" spans="1:3" ht="18" customHeight="1">
      <c r="A15" s="111">
        <v>302</v>
      </c>
      <c r="B15" s="114" t="s">
        <v>147</v>
      </c>
      <c r="C15" s="113">
        <f>SUM(C16:C26)</f>
        <v>737.5154699999999</v>
      </c>
    </row>
    <row r="16" spans="1:3" ht="18" customHeight="1">
      <c r="A16" s="111">
        <v>30201</v>
      </c>
      <c r="B16" s="114" t="s">
        <v>148</v>
      </c>
      <c r="C16" s="113">
        <v>36.67976</v>
      </c>
    </row>
    <row r="17" spans="1:3" ht="18" customHeight="1">
      <c r="A17" s="111">
        <v>30205</v>
      </c>
      <c r="B17" s="114" t="s">
        <v>162</v>
      </c>
      <c r="C17" s="113">
        <v>0.276</v>
      </c>
    </row>
    <row r="18" spans="1:3" ht="18" customHeight="1">
      <c r="A18" s="111">
        <v>30207</v>
      </c>
      <c r="B18" s="112" t="s">
        <v>149</v>
      </c>
      <c r="C18" s="113">
        <v>42.32721</v>
      </c>
    </row>
    <row r="19" spans="1:3" ht="18" customHeight="1">
      <c r="A19" s="111">
        <v>30211</v>
      </c>
      <c r="B19" s="114" t="s">
        <v>150</v>
      </c>
      <c r="C19" s="113">
        <v>12.182</v>
      </c>
    </row>
    <row r="20" spans="1:3" ht="18" customHeight="1">
      <c r="A20" s="111">
        <v>30213</v>
      </c>
      <c r="B20" s="114" t="s">
        <v>151</v>
      </c>
      <c r="C20" s="113">
        <v>7.96</v>
      </c>
    </row>
    <row r="21" spans="1:3" ht="18" customHeight="1">
      <c r="A21" s="111">
        <v>30216</v>
      </c>
      <c r="B21" s="114" t="s">
        <v>152</v>
      </c>
      <c r="C21" s="113">
        <v>11.0285</v>
      </c>
    </row>
    <row r="22" spans="1:3" ht="18" customHeight="1">
      <c r="A22" s="111">
        <v>30228</v>
      </c>
      <c r="B22" s="114" t="s">
        <v>153</v>
      </c>
      <c r="C22" s="113">
        <v>46.973</v>
      </c>
    </row>
    <row r="23" spans="1:3" ht="18" customHeight="1">
      <c r="A23" s="111">
        <v>30229</v>
      </c>
      <c r="B23" s="114" t="s">
        <v>154</v>
      </c>
      <c r="C23" s="113">
        <v>216.48</v>
      </c>
    </row>
    <row r="24" spans="1:3" ht="18" customHeight="1">
      <c r="A24" s="111">
        <v>30231</v>
      </c>
      <c r="B24" s="112" t="s">
        <v>155</v>
      </c>
      <c r="C24" s="113">
        <v>48.6729</v>
      </c>
    </row>
    <row r="25" spans="1:3" ht="18" customHeight="1">
      <c r="A25" s="111">
        <v>30239</v>
      </c>
      <c r="B25" s="114" t="s">
        <v>156</v>
      </c>
      <c r="C25" s="113">
        <v>306.7</v>
      </c>
    </row>
    <row r="26" spans="1:3" ht="18" customHeight="1">
      <c r="A26" s="111">
        <v>30299</v>
      </c>
      <c r="B26" s="114" t="s">
        <v>163</v>
      </c>
      <c r="C26" s="113">
        <v>8.2361</v>
      </c>
    </row>
    <row r="27" spans="1:3" ht="18" customHeight="1">
      <c r="A27" s="111">
        <v>303</v>
      </c>
      <c r="B27" s="114" t="s">
        <v>157</v>
      </c>
      <c r="C27" s="113">
        <f>SUM(C28:C31)</f>
        <v>1259.14455</v>
      </c>
    </row>
    <row r="28" spans="1:3" ht="18" customHeight="1">
      <c r="A28" s="111">
        <v>30302</v>
      </c>
      <c r="B28" s="114" t="s">
        <v>158</v>
      </c>
      <c r="C28" s="113">
        <v>499.1162</v>
      </c>
    </row>
    <row r="29" spans="1:3" ht="18" customHeight="1">
      <c r="A29" s="111">
        <v>30311</v>
      </c>
      <c r="B29" s="114" t="s">
        <v>159</v>
      </c>
      <c r="C29" s="113">
        <v>701.337</v>
      </c>
    </row>
    <row r="30" spans="1:3" ht="18" customHeight="1">
      <c r="A30" s="111">
        <v>30312</v>
      </c>
      <c r="B30" s="114" t="s">
        <v>160</v>
      </c>
      <c r="C30" s="113">
        <v>1.771</v>
      </c>
    </row>
    <row r="31" spans="1:3" ht="18" customHeight="1">
      <c r="A31" s="111">
        <v>30399</v>
      </c>
      <c r="B31" s="112" t="s">
        <v>161</v>
      </c>
      <c r="C31" s="113">
        <v>56.92035</v>
      </c>
    </row>
    <row r="32" spans="1:3" ht="18" customHeight="1">
      <c r="A32" s="111">
        <v>310</v>
      </c>
      <c r="B32" s="112" t="s">
        <v>164</v>
      </c>
      <c r="C32" s="113">
        <f>SUM(C33:C34)</f>
        <v>12.52</v>
      </c>
    </row>
    <row r="33" spans="1:3" ht="18" customHeight="1">
      <c r="A33" s="111">
        <v>31002</v>
      </c>
      <c r="B33" s="112" t="s">
        <v>165</v>
      </c>
      <c r="C33" s="113">
        <v>7.32</v>
      </c>
    </row>
    <row r="34" spans="1:3" ht="18.75" customHeight="1">
      <c r="A34" s="111">
        <v>31003</v>
      </c>
      <c r="B34" s="112" t="s">
        <v>166</v>
      </c>
      <c r="C34" s="113">
        <v>5.2</v>
      </c>
    </row>
  </sheetData>
  <sheetProtection/>
  <mergeCells count="3">
    <mergeCell ref="A5:B5"/>
    <mergeCell ref="A3:C3"/>
    <mergeCell ref="C5:C6"/>
  </mergeCells>
  <printOptions/>
  <pageMargins left="1.65" right="0.95" top="0.55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16.875" style="0" customWidth="1"/>
    <col min="2" max="2" width="9.50390625" style="0" bestFit="1" customWidth="1"/>
    <col min="5" max="13" width="8.625" style="0" customWidth="1"/>
  </cols>
  <sheetData>
    <row r="1" ht="14.25">
      <c r="A1" s="14" t="s">
        <v>90</v>
      </c>
    </row>
    <row r="2" spans="1:13" ht="14.25">
      <c r="A2" s="15"/>
      <c r="C2" s="16"/>
      <c r="D2" s="2"/>
      <c r="K2" s="99"/>
      <c r="L2" s="100"/>
      <c r="M2" s="63" t="s">
        <v>84</v>
      </c>
    </row>
    <row r="3" spans="1:12" ht="30" customHeight="1">
      <c r="A3" s="92" t="s">
        <v>133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3" ht="21.75" customHeight="1">
      <c r="A4" s="105" t="s">
        <v>107</v>
      </c>
      <c r="B4" s="105"/>
      <c r="C4" s="105"/>
      <c r="D4" s="24"/>
      <c r="E4" s="24"/>
      <c r="F4" s="24"/>
      <c r="G4" s="24"/>
      <c r="H4" s="24"/>
      <c r="I4" s="24"/>
      <c r="J4" s="24"/>
      <c r="K4" s="96" t="s">
        <v>1</v>
      </c>
      <c r="L4" s="97"/>
      <c r="M4" s="98"/>
    </row>
    <row r="5" spans="1:13" ht="21.75" customHeight="1">
      <c r="A5" s="101" t="s">
        <v>31</v>
      </c>
      <c r="B5" s="94" t="s">
        <v>32</v>
      </c>
      <c r="C5" s="87" t="s">
        <v>34</v>
      </c>
      <c r="D5" s="103"/>
      <c r="E5" s="104"/>
      <c r="F5" s="94" t="s">
        <v>80</v>
      </c>
      <c r="G5" s="94" t="s">
        <v>81</v>
      </c>
      <c r="H5" s="94" t="s">
        <v>35</v>
      </c>
      <c r="I5" s="94" t="s">
        <v>36</v>
      </c>
      <c r="J5" s="94" t="s">
        <v>37</v>
      </c>
      <c r="K5" s="94" t="s">
        <v>38</v>
      </c>
      <c r="L5" s="94" t="s">
        <v>39</v>
      </c>
      <c r="M5" s="94" t="s">
        <v>33</v>
      </c>
    </row>
    <row r="6" spans="1:13" ht="51" customHeight="1">
      <c r="A6" s="102"/>
      <c r="B6" s="94"/>
      <c r="C6" s="55" t="s">
        <v>40</v>
      </c>
      <c r="D6" s="55" t="s">
        <v>104</v>
      </c>
      <c r="E6" s="55" t="s">
        <v>105</v>
      </c>
      <c r="F6" s="95"/>
      <c r="G6" s="95"/>
      <c r="H6" s="95"/>
      <c r="I6" s="95"/>
      <c r="J6" s="95"/>
      <c r="K6" s="95"/>
      <c r="L6" s="95"/>
      <c r="M6" s="94"/>
    </row>
    <row r="7" spans="1:13" ht="21" customHeight="1">
      <c r="A7" s="27" t="s">
        <v>41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  <c r="I7" s="27">
        <v>8</v>
      </c>
      <c r="J7" s="27">
        <v>9</v>
      </c>
      <c r="K7" s="27">
        <v>10</v>
      </c>
      <c r="L7" s="27">
        <v>11</v>
      </c>
      <c r="M7" s="27">
        <v>12</v>
      </c>
    </row>
    <row r="8" spans="1:13" ht="21" customHeight="1">
      <c r="A8" s="27" t="s">
        <v>40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1" customHeight="1">
      <c r="A9" s="70" t="s">
        <v>134</v>
      </c>
      <c r="B9" s="23">
        <f>C9+F9+G9+H9+I9+J9+K9+L9+M9</f>
        <v>785.08</v>
      </c>
      <c r="C9" s="23">
        <f>D9+E9</f>
        <v>785.08</v>
      </c>
      <c r="D9" s="23">
        <f>D10</f>
        <v>785.08</v>
      </c>
      <c r="E9" s="23"/>
      <c r="F9" s="23"/>
      <c r="G9" s="23"/>
      <c r="H9" s="23"/>
      <c r="I9" s="23"/>
      <c r="J9" s="23"/>
      <c r="K9" s="23"/>
      <c r="L9" s="23"/>
      <c r="M9" s="23"/>
    </row>
    <row r="10" spans="1:13" ht="21" customHeight="1">
      <c r="A10" s="70" t="s">
        <v>136</v>
      </c>
      <c r="B10" s="23">
        <f>C10+F10+G10+H10+I10+J10+K10+L10+M10</f>
        <v>785.08</v>
      </c>
      <c r="C10" s="23">
        <f>D10+E10</f>
        <v>785.08</v>
      </c>
      <c r="D10" s="23">
        <v>785.08</v>
      </c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21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21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1:13" ht="21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3" ht="14.25">
      <c r="A17" s="75"/>
      <c r="B17" s="75"/>
      <c r="C17" s="26"/>
    </row>
  </sheetData>
  <sheetProtection/>
  <mergeCells count="16">
    <mergeCell ref="K2:L2"/>
    <mergeCell ref="I5:I6"/>
    <mergeCell ref="J5:J6"/>
    <mergeCell ref="K5:K6"/>
    <mergeCell ref="L5:L6"/>
    <mergeCell ref="A5:A6"/>
    <mergeCell ref="C5:E5"/>
    <mergeCell ref="A4:C4"/>
    <mergeCell ref="A17:B17"/>
    <mergeCell ref="A3:L3"/>
    <mergeCell ref="F5:F6"/>
    <mergeCell ref="G5:G6"/>
    <mergeCell ref="H5:H6"/>
    <mergeCell ref="B5:B6"/>
    <mergeCell ref="K4:M4"/>
    <mergeCell ref="M5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B33" sqref="B33"/>
    </sheetView>
  </sheetViews>
  <sheetFormatPr defaultColWidth="9.00390625" defaultRowHeight="14.25"/>
  <cols>
    <col min="1" max="1" width="15.625" style="0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A1" s="14" t="s">
        <v>90</v>
      </c>
    </row>
    <row r="2" ht="14.25">
      <c r="H2" s="58" t="s">
        <v>85</v>
      </c>
    </row>
    <row r="3" spans="1:8" ht="29.25" customHeight="1">
      <c r="A3" s="107" t="s">
        <v>139</v>
      </c>
      <c r="B3" s="108"/>
      <c r="C3" s="108"/>
      <c r="D3" s="108"/>
      <c r="E3" s="108"/>
      <c r="F3" s="108"/>
      <c r="G3" s="108"/>
      <c r="H3" s="108"/>
    </row>
    <row r="4" spans="1:8" ht="27" customHeight="1">
      <c r="A4" s="73" t="s">
        <v>138</v>
      </c>
      <c r="B4" s="24"/>
      <c r="C4" s="24"/>
      <c r="D4" s="24"/>
      <c r="E4" s="24"/>
      <c r="F4" s="24"/>
      <c r="G4" s="24"/>
      <c r="H4" s="59" t="s">
        <v>54</v>
      </c>
    </row>
    <row r="5" spans="1:8" ht="14.25" customHeight="1">
      <c r="A5" s="101" t="s">
        <v>55</v>
      </c>
      <c r="B5" s="94" t="s">
        <v>56</v>
      </c>
      <c r="C5" s="87" t="s">
        <v>51</v>
      </c>
      <c r="D5" s="88"/>
      <c r="E5" s="94" t="s">
        <v>52</v>
      </c>
      <c r="F5" s="94" t="s">
        <v>59</v>
      </c>
      <c r="G5" s="94" t="s">
        <v>60</v>
      </c>
      <c r="H5" s="94" t="s">
        <v>61</v>
      </c>
    </row>
    <row r="6" spans="1:8" ht="21.75" customHeight="1">
      <c r="A6" s="102"/>
      <c r="B6" s="94"/>
      <c r="C6" s="55" t="s">
        <v>57</v>
      </c>
      <c r="D6" s="55" t="s">
        <v>58</v>
      </c>
      <c r="E6" s="95"/>
      <c r="F6" s="95"/>
      <c r="G6" s="95"/>
      <c r="H6" s="95"/>
    </row>
    <row r="7" spans="1:8" ht="18" customHeight="1">
      <c r="A7" s="27" t="s">
        <v>53</v>
      </c>
      <c r="B7" s="27">
        <v>1</v>
      </c>
      <c r="C7" s="27">
        <v>2</v>
      </c>
      <c r="D7" s="27">
        <v>3</v>
      </c>
      <c r="E7" s="27">
        <v>4</v>
      </c>
      <c r="F7" s="27">
        <v>5</v>
      </c>
      <c r="G7" s="27">
        <v>6</v>
      </c>
      <c r="H7" s="27">
        <v>7</v>
      </c>
    </row>
    <row r="8" spans="1:8" ht="18" customHeight="1">
      <c r="A8" s="27" t="s">
        <v>50</v>
      </c>
      <c r="B8" s="27"/>
      <c r="C8" s="27"/>
      <c r="D8" s="27"/>
      <c r="E8" s="27"/>
      <c r="F8" s="27"/>
      <c r="G8" s="27"/>
      <c r="H8" s="27"/>
    </row>
    <row r="9" spans="1:8" ht="18" customHeight="1">
      <c r="A9" s="65" t="s">
        <v>137</v>
      </c>
      <c r="B9" s="27">
        <f>B10</f>
        <v>785.08</v>
      </c>
      <c r="C9" s="27">
        <f>C10</f>
        <v>548.37</v>
      </c>
      <c r="D9" s="71">
        <f>D10</f>
        <v>75</v>
      </c>
      <c r="E9" s="27">
        <f>E10</f>
        <v>161.71</v>
      </c>
      <c r="F9" s="27"/>
      <c r="G9" s="27"/>
      <c r="H9" s="27"/>
    </row>
    <row r="10" spans="1:8" ht="18" customHeight="1">
      <c r="A10" s="27" t="s">
        <v>135</v>
      </c>
      <c r="B10" s="27">
        <f>SUM(C10:E10)</f>
        <v>785.08</v>
      </c>
      <c r="C10" s="27">
        <v>548.37</v>
      </c>
      <c r="D10" s="71">
        <v>75</v>
      </c>
      <c r="E10" s="27">
        <v>161.71</v>
      </c>
      <c r="F10" s="27"/>
      <c r="G10" s="27"/>
      <c r="H10" s="27"/>
    </row>
    <row r="11" spans="1:8" ht="18" customHeight="1">
      <c r="A11" s="27"/>
      <c r="B11" s="27"/>
      <c r="C11" s="27"/>
      <c r="D11" s="27"/>
      <c r="E11" s="27"/>
      <c r="F11" s="27"/>
      <c r="G11" s="27"/>
      <c r="H11" s="27"/>
    </row>
    <row r="12" spans="1:8" ht="18" customHeight="1">
      <c r="A12" s="27"/>
      <c r="B12" s="27"/>
      <c r="C12" s="27"/>
      <c r="D12" s="27"/>
      <c r="E12" s="27"/>
      <c r="F12" s="27"/>
      <c r="G12" s="27"/>
      <c r="H12" s="27"/>
    </row>
    <row r="13" spans="1:8" ht="18" customHeight="1">
      <c r="A13" s="27"/>
      <c r="B13" s="27"/>
      <c r="C13" s="27"/>
      <c r="D13" s="27"/>
      <c r="E13" s="27"/>
      <c r="F13" s="27"/>
      <c r="G13" s="27"/>
      <c r="H13" s="27"/>
    </row>
    <row r="14" spans="1:8" ht="18" customHeight="1">
      <c r="A14" s="27"/>
      <c r="B14" s="27"/>
      <c r="C14" s="27"/>
      <c r="D14" s="27"/>
      <c r="E14" s="27"/>
      <c r="F14" s="27"/>
      <c r="G14" s="27"/>
      <c r="H14" s="27"/>
    </row>
    <row r="15" spans="1:8" ht="18" customHeight="1">
      <c r="A15" s="27"/>
      <c r="B15" s="27"/>
      <c r="C15" s="27"/>
      <c r="D15" s="27"/>
      <c r="E15" s="27"/>
      <c r="F15" s="27"/>
      <c r="G15" s="27"/>
      <c r="H15" s="27"/>
    </row>
    <row r="16" spans="1:8" ht="18" customHeight="1">
      <c r="A16" s="27"/>
      <c r="B16" s="27"/>
      <c r="C16" s="27"/>
      <c r="D16" s="27"/>
      <c r="E16" s="27"/>
      <c r="F16" s="27"/>
      <c r="G16" s="27"/>
      <c r="H16" s="27"/>
    </row>
    <row r="17" spans="1:8" ht="18" customHeight="1">
      <c r="A17" s="27"/>
      <c r="B17" s="27"/>
      <c r="C17" s="27"/>
      <c r="D17" s="27"/>
      <c r="E17" s="27"/>
      <c r="F17" s="27"/>
      <c r="G17" s="27"/>
      <c r="H17" s="27"/>
    </row>
    <row r="18" spans="1:8" ht="18" customHeight="1">
      <c r="A18" s="27"/>
      <c r="B18" s="27"/>
      <c r="C18" s="27"/>
      <c r="D18" s="27"/>
      <c r="E18" s="27"/>
      <c r="F18" s="27"/>
      <c r="G18" s="27"/>
      <c r="H18" s="27"/>
    </row>
    <row r="19" spans="1:8" ht="18" customHeight="1">
      <c r="A19" s="27"/>
      <c r="B19" s="27"/>
      <c r="C19" s="27"/>
      <c r="D19" s="27"/>
      <c r="E19" s="27"/>
      <c r="F19" s="27"/>
      <c r="G19" s="27"/>
      <c r="H19" s="27"/>
    </row>
    <row r="20" spans="1:8" ht="18" customHeight="1">
      <c r="A20" s="27"/>
      <c r="B20" s="27"/>
      <c r="C20" s="27"/>
      <c r="D20" s="27"/>
      <c r="E20" s="27"/>
      <c r="F20" s="27"/>
      <c r="G20" s="27"/>
      <c r="H20" s="27"/>
    </row>
    <row r="21" spans="1:8" ht="18" customHeight="1">
      <c r="A21" s="27"/>
      <c r="B21" s="27"/>
      <c r="C21" s="27"/>
      <c r="D21" s="27"/>
      <c r="E21" s="27"/>
      <c r="F21" s="27"/>
      <c r="G21" s="27"/>
      <c r="H21" s="27"/>
    </row>
    <row r="22" spans="1:8" ht="14.25">
      <c r="A22" s="106"/>
      <c r="B22" s="106"/>
      <c r="C22" s="106"/>
      <c r="D22" s="106"/>
      <c r="E22" s="54"/>
      <c r="F22" s="54"/>
      <c r="G22" s="54"/>
      <c r="H22" s="54"/>
    </row>
  </sheetData>
  <sheetProtection/>
  <mergeCells count="9">
    <mergeCell ref="B5:B6"/>
    <mergeCell ref="C5:D5"/>
    <mergeCell ref="A22:D22"/>
    <mergeCell ref="A3:H3"/>
    <mergeCell ref="E5:E6"/>
    <mergeCell ref="F5:F6"/>
    <mergeCell ref="G5:G6"/>
    <mergeCell ref="H5:H6"/>
    <mergeCell ref="A5:A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21" sqref="B21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4.25">
      <c r="A1" s="76" t="s">
        <v>90</v>
      </c>
      <c r="B1" s="76"/>
    </row>
    <row r="2" spans="1:2" ht="16.5" customHeight="1">
      <c r="A2" s="1"/>
      <c r="B2" s="8" t="s">
        <v>77</v>
      </c>
    </row>
    <row r="3" spans="1:2" ht="27">
      <c r="A3" s="89" t="s">
        <v>132</v>
      </c>
      <c r="B3" s="109"/>
    </row>
    <row r="4" spans="1:2" ht="18.75">
      <c r="A4" s="110" t="s">
        <v>91</v>
      </c>
      <c r="B4" s="110"/>
    </row>
    <row r="5" spans="1:2" ht="18.75" customHeight="1">
      <c r="A5" s="72" t="s">
        <v>107</v>
      </c>
      <c r="B5" s="58" t="s">
        <v>1</v>
      </c>
    </row>
    <row r="6" spans="1:2" ht="21" customHeight="1">
      <c r="A6" s="27" t="s">
        <v>62</v>
      </c>
      <c r="B6" s="27" t="s">
        <v>140</v>
      </c>
    </row>
    <row r="7" spans="1:2" ht="21" customHeight="1">
      <c r="A7" s="27" t="s">
        <v>23</v>
      </c>
      <c r="B7" s="71">
        <f>SUM(B8:B10)</f>
        <v>4.87</v>
      </c>
    </row>
    <row r="8" spans="1:2" ht="21" customHeight="1">
      <c r="A8" s="23" t="s">
        <v>63</v>
      </c>
      <c r="B8" s="71">
        <v>0</v>
      </c>
    </row>
    <row r="9" spans="1:2" ht="21" customHeight="1">
      <c r="A9" s="23" t="s">
        <v>64</v>
      </c>
      <c r="B9" s="71">
        <v>0</v>
      </c>
    </row>
    <row r="10" spans="1:2" ht="21" customHeight="1">
      <c r="A10" s="23" t="s">
        <v>65</v>
      </c>
      <c r="B10" s="71">
        <f>B11+B12</f>
        <v>4.87</v>
      </c>
    </row>
    <row r="11" spans="1:2" ht="21" customHeight="1">
      <c r="A11" s="32" t="s">
        <v>66</v>
      </c>
      <c r="B11" s="71">
        <v>0</v>
      </c>
    </row>
    <row r="12" spans="1:2" ht="21" customHeight="1">
      <c r="A12" s="32" t="s">
        <v>67</v>
      </c>
      <c r="B12" s="71">
        <v>4.87</v>
      </c>
    </row>
  </sheetData>
  <sheetProtection/>
  <mergeCells count="3">
    <mergeCell ref="A1:B1"/>
    <mergeCell ref="A3:B3"/>
    <mergeCell ref="A4:B4"/>
  </mergeCells>
  <printOptions/>
  <pageMargins left="2.03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张乃君(zhangnj)/nbjbq</cp:lastModifiedBy>
  <cp:lastPrinted>2016-09-08T01:28:36Z</cp:lastPrinted>
  <dcterms:created xsi:type="dcterms:W3CDTF">2013-02-18T08:49:03Z</dcterms:created>
  <dcterms:modified xsi:type="dcterms:W3CDTF">2017-01-03T06:27:46Z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