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1880" activeTab="3"/>
  </bookViews>
  <sheets>
    <sheet name="01收支总表" sheetId="1" r:id="rId1"/>
    <sheet name="02财政拨款收支表" sheetId="2" r:id="rId2"/>
    <sheet name="03财政拨款支出预算表" sheetId="3" r:id="rId3"/>
    <sheet name="04基本支出预算表" sheetId="4" r:id="rId4"/>
    <sheet name="05收入总表" sheetId="5" r:id="rId5"/>
    <sheet name="06支出总表" sheetId="6" r:id="rId6"/>
    <sheet name="07三公经费预算表" sheetId="7" r:id="rId7"/>
  </sheets>
  <definedNames>
    <definedName name="_xlnm.Print_Titles" localSheetId="3">'04基本支出预算表'!$1:$6</definedName>
  </definedNames>
  <calcPr fullCalcOnLoad="1"/>
</workbook>
</file>

<file path=xl/sharedStrings.xml><?xml version="1.0" encoding="utf-8"?>
<sst xmlns="http://schemas.openxmlformats.org/spreadsheetml/2006/main" count="230" uniqueCount="159">
  <si>
    <t>表01</t>
  </si>
  <si>
    <t>2016年区级部门收支预算总表</t>
  </si>
  <si>
    <t>部门名称：宁波市江北区交通运输局</t>
  </si>
  <si>
    <t>单位：万元</t>
  </si>
  <si>
    <t>收                    入</t>
  </si>
  <si>
    <t>支                    出</t>
  </si>
  <si>
    <t>项目</t>
  </si>
  <si>
    <t>预算数</t>
  </si>
  <si>
    <t>一、财政拨款</t>
  </si>
  <si>
    <t>一、基本支出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</si>
  <si>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</si>
  <si>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</si>
  <si>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</si>
  <si>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</si>
  <si>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</si>
  <si>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</si>
  <si>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</si>
  <si>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</si>
  <si>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</si>
  <si>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</si>
  <si>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</si>
  <si>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</si>
  <si>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 xml:space="preserve">    一般公共预算拨款</t>
  </si>
  <si>
    <t xml:space="preserve">    1、工资福利支出（301）</t>
  </si>
  <si>
    <t xml:space="preserve">         基本工资（30101）</t>
  </si>
  <si>
    <t xml:space="preserve">         津贴补贴（30102）</t>
  </si>
  <si>
    <t xml:space="preserve">         奖金（30103）</t>
  </si>
  <si>
    <t xml:space="preserve">         社会保障费（30104）</t>
  </si>
  <si>
    <t xml:space="preserve">    政府性基金预算拨款</t>
  </si>
  <si>
    <t xml:space="preserve">    2、商品和服务支出（302）</t>
  </si>
  <si>
    <t xml:space="preserve">         办公费（30201）</t>
  </si>
  <si>
    <t xml:space="preserve">         差旅费（30211）</t>
  </si>
  <si>
    <t xml:space="preserve">         会议费（30215）</t>
  </si>
  <si>
    <t>二、专户资金</t>
  </si>
  <si>
    <t xml:space="preserve">    3、对个人和家庭补助支出（303）</t>
  </si>
  <si>
    <t xml:space="preserve">         退休费（30302）</t>
  </si>
  <si>
    <t xml:space="preserve">         住房公积金（30311）</t>
  </si>
  <si>
    <t xml:space="preserve">         提租补贴（30312）</t>
  </si>
  <si>
    <t xml:space="preserve">         其它对个人和家庭的补助支出（30399）</t>
  </si>
  <si>
    <t>三、事业收入（不含专户资金）</t>
  </si>
  <si>
    <t>二、项目支出</t>
  </si>
  <si>
    <t>四、事业单位经营收入</t>
  </si>
  <si>
    <t>（一）农林水支出（213）</t>
  </si>
  <si>
    <t>五、其他收入</t>
  </si>
  <si>
    <t xml:space="preserve">    农业（21301）</t>
  </si>
  <si>
    <t xml:space="preserve">      其它农业支出（2130199）</t>
  </si>
  <si>
    <t>（二）交通运输支出（214）</t>
  </si>
  <si>
    <t xml:space="preserve">    公路水路运输（21401）</t>
  </si>
  <si>
    <t xml:space="preserve">      交通运输一般行政管理事务（2140102）</t>
  </si>
  <si>
    <t xml:space="preserve">      公路养护（2140106）</t>
  </si>
  <si>
    <t xml:space="preserve">      公路路政管理（2140108）</t>
  </si>
  <si>
    <t xml:space="preserve">      其它公路水路运输支出（2140199）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</si>
  <si>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</si>
  <si>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</si>
  <si>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</si>
  <si>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</si>
  <si>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</si>
  <si>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</si>
  <si>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</si>
  <si>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</si>
  <si>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其中：政府性基金预算结转</t>
  </si>
  <si>
    <t xml:space="preserve">     专户资金结转</t>
  </si>
  <si>
    <t xml:space="preserve">     其他资金结转</t>
  </si>
  <si>
    <t>收  入  总  计</t>
  </si>
  <si>
    <t>支  出  总  计</t>
  </si>
  <si>
    <t>科目均细化至支出功能分类的项级科目</t>
  </si>
  <si>
    <t>表02</t>
  </si>
  <si>
    <t>2016年区级部门财政拨款收支预算表</t>
  </si>
  <si>
    <t>一般公共预算财政拨款</t>
  </si>
  <si>
    <t>政府性基金预算财政拨款</t>
  </si>
  <si>
    <t>一、本年收入</t>
  </si>
  <si>
    <t>一、本年支出</t>
  </si>
  <si>
    <t>1.工资福利支出（301）</t>
  </si>
  <si>
    <t>2.商品和服务支出（302）</t>
  </si>
  <si>
    <t>3.对个人和家庭的补助支出（303）</t>
  </si>
  <si>
    <t>4.农林水支出（213）</t>
  </si>
  <si>
    <t>5.交通运输支出（214）</t>
  </si>
  <si>
    <t>二、上年结转</t>
  </si>
  <si>
    <t>二、结转下年</t>
  </si>
  <si>
    <t xml:space="preserve">    政府性基金预算结转</t>
  </si>
  <si>
    <t xml:space="preserve">     </t>
  </si>
  <si>
    <t>科目细化至支出功能分类的类级科目</t>
  </si>
  <si>
    <t>2016年区级部门财政拨款支出预算表</t>
  </si>
  <si>
    <t>科目编码</t>
  </si>
  <si>
    <t>科目名称</t>
  </si>
  <si>
    <t>本年一般公共预算财政拨款</t>
  </si>
  <si>
    <t>本年政府性基金预算财政拨款</t>
  </si>
  <si>
    <t>小计</t>
  </si>
  <si>
    <t>基本支出</t>
  </si>
  <si>
    <t>项目支出</t>
  </si>
  <si>
    <t>**</t>
  </si>
  <si>
    <t>农林水支出</t>
  </si>
  <si>
    <t>其它农业支出</t>
  </si>
  <si>
    <t>交通运输支出</t>
  </si>
  <si>
    <t>交通运输一般行政管理事务</t>
  </si>
  <si>
    <t>公路养护</t>
  </si>
  <si>
    <t>公路路政管理</t>
  </si>
  <si>
    <t>其它公路水路运输支出</t>
  </si>
  <si>
    <t>工资福利支出</t>
  </si>
  <si>
    <t xml:space="preserve">         基本工资</t>
  </si>
  <si>
    <t xml:space="preserve">         津贴补贴</t>
  </si>
  <si>
    <t xml:space="preserve">         奖金</t>
  </si>
  <si>
    <t xml:space="preserve">         社会保障费</t>
  </si>
  <si>
    <t>302</t>
  </si>
  <si>
    <t>商品和服务支出</t>
  </si>
  <si>
    <t>30201</t>
  </si>
  <si>
    <t xml:space="preserve">         办公费</t>
  </si>
  <si>
    <t>30211</t>
  </si>
  <si>
    <t xml:space="preserve">         差旅费</t>
  </si>
  <si>
    <t>30215</t>
  </si>
  <si>
    <t xml:space="preserve">         会议费</t>
  </si>
  <si>
    <t>303</t>
  </si>
  <si>
    <t>对个人和家庭的补助支出</t>
  </si>
  <si>
    <t>30302</t>
  </si>
  <si>
    <t xml:space="preserve">         退休费</t>
  </si>
  <si>
    <t>30311</t>
  </si>
  <si>
    <t xml:space="preserve">         住房公积金</t>
  </si>
  <si>
    <t>30312</t>
  </si>
  <si>
    <t xml:space="preserve">         提租补贴</t>
  </si>
  <si>
    <t xml:space="preserve">    30399</t>
  </si>
  <si>
    <t xml:space="preserve">         其它对个人和家庭的补助支出</t>
  </si>
  <si>
    <t>科目细化至支出功能分类的项级科目</t>
  </si>
  <si>
    <t>表04</t>
  </si>
  <si>
    <t>2016年区级部门一般公共预算基本支出预算表</t>
  </si>
  <si>
    <t>经济分类科目</t>
  </si>
  <si>
    <t xml:space="preserve">          基本工资</t>
  </si>
  <si>
    <t>科目细化至支出经济分类的款级科目</t>
  </si>
  <si>
    <t>表05</t>
  </si>
  <si>
    <t>2016年区级部门收入预算总表</t>
  </si>
  <si>
    <t>单位名称</t>
  </si>
  <si>
    <t>专户资金</t>
  </si>
  <si>
    <t>事业收入（不含专户资金）</t>
  </si>
  <si>
    <t>其他收入</t>
  </si>
  <si>
    <t>上级补助收入</t>
  </si>
  <si>
    <t>附属单位上缴收入</t>
  </si>
  <si>
    <t>一般公共预算拨款</t>
  </si>
  <si>
    <t>政府性基金预算拨款</t>
  </si>
  <si>
    <t>宁波市江北区交通运输局</t>
  </si>
  <si>
    <t xml:space="preserve">  宁波市江北区交通运输局本级</t>
  </si>
  <si>
    <t xml:space="preserve">  宁波市江北区建筑工程安全质量监督站</t>
  </si>
  <si>
    <t xml:space="preserve">  宁波市江北区公路管理段</t>
  </si>
  <si>
    <t>表06</t>
  </si>
  <si>
    <t>2016年区级部门支出预算总表</t>
  </si>
  <si>
    <t>事业单位经营支出</t>
  </si>
  <si>
    <t>人员支出</t>
  </si>
  <si>
    <t>日常公用支出</t>
  </si>
  <si>
    <t>宁波市江北区交通运输局本级</t>
  </si>
  <si>
    <t>表07</t>
  </si>
  <si>
    <t>2016年“三公”经费财政拨款预算表</t>
  </si>
  <si>
    <t>（一般公共预算口径）</t>
  </si>
  <si>
    <t>项  目</t>
  </si>
  <si>
    <t>2016年预算数</t>
  </si>
  <si>
    <t>合  计</t>
  </si>
  <si>
    <t>1.因公出国（境）费</t>
  </si>
  <si>
    <t>由区政府统筹安排控制</t>
  </si>
  <si>
    <t>2.公务接待费</t>
  </si>
  <si>
    <t>3.公务用车购置及运行费</t>
  </si>
  <si>
    <t xml:space="preserve">    其中：公务用车购置费</t>
  </si>
  <si>
    <t xml:space="preserve">          公务用车运行费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</si>
</sst>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0_ "/>
    <numFmt numFmtId="179" formatCode="#,##0.0000"/>
    <numFmt numFmtId="180" formatCode=";;"/>
  </numFmts>
  <fonts count="52">
    <font>
      <sz val="12"/>
      <name val="宋体"/>
      <family val="0"/>
    </font>
    <font>
      <b/>
      <sz val="12"/>
      <name val="宋体"/>
      <family val="0"/>
    </font>
    <font>
      <sz val="10"/>
      <name val="方正书宋_GBK"/>
      <family val="0"/>
    </font>
    <font>
      <sz val="2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方正书宋_GBK"/>
      <family val="0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43" fontId="5" fillId="0" borderId="9" xfId="0" applyNumberFormat="1" applyFont="1" applyBorder="1" applyAlignment="1">
      <alignment horizontal="center" vertical="center"/>
    </xf>
    <xf numFmtId="43" fontId="5" fillId="0" borderId="9" xfId="22" applyFont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3" fontId="5" fillId="0" borderId="9" xfId="22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177" fontId="5" fillId="0" borderId="9" xfId="22" applyNumberFormat="1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9" xfId="22" applyNumberFormat="1" applyFont="1" applyBorder="1" applyAlignment="1">
      <alignment horizontal="center" vertical="center"/>
    </xf>
    <xf numFmtId="178" fontId="5" fillId="0" borderId="9" xfId="22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Border="1" applyAlignment="1">
      <alignment horizontal="center" vertical="center" readingOrder="1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176" fontId="2" fillId="0" borderId="0" xfId="0" applyNumberFormat="1" applyFont="1" applyAlignment="1">
      <alignment vertical="center" wrapText="1"/>
    </xf>
    <xf numFmtId="176" fontId="2" fillId="0" borderId="0" xfId="19" applyNumberFormat="1" applyFont="1" applyAlignment="1">
      <alignment horizontal="right" vertical="center"/>
    </xf>
    <xf numFmtId="0" fontId="5" fillId="0" borderId="11" xfId="0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177" fontId="5" fillId="0" borderId="9" xfId="19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>
      <alignment vertical="center" wrapText="1"/>
    </xf>
    <xf numFmtId="177" fontId="5" fillId="0" borderId="9" xfId="19" applyNumberFormat="1" applyFont="1" applyFill="1" applyBorder="1" applyAlignment="1" applyProtection="1">
      <alignment vertical="center"/>
      <protection/>
    </xf>
    <xf numFmtId="43" fontId="5" fillId="0" borderId="9" xfId="22" applyFont="1" applyBorder="1" applyAlignment="1">
      <alignment vertical="center"/>
    </xf>
    <xf numFmtId="177" fontId="5" fillId="0" borderId="9" xfId="0" applyNumberFormat="1" applyFont="1" applyFill="1" applyBorder="1" applyAlignment="1" applyProtection="1">
      <alignment horizontal="center" vertical="center"/>
      <protection/>
    </xf>
    <xf numFmtId="177" fontId="5" fillId="0" borderId="9" xfId="0" applyNumberFormat="1" applyFont="1" applyFill="1" applyBorder="1" applyAlignment="1" applyProtection="1">
      <alignment vertical="center"/>
      <protection/>
    </xf>
    <xf numFmtId="49" fontId="5" fillId="0" borderId="9" xfId="0" applyNumberFormat="1" applyFont="1" applyFill="1" applyBorder="1" applyAlignment="1" applyProtection="1">
      <alignment horizontal="left" vertical="center" wrapText="1"/>
      <protection/>
    </xf>
    <xf numFmtId="177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Font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 wrapText="1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3" fontId="5" fillId="0" borderId="9" xfId="22" applyFont="1" applyBorder="1" applyAlignment="1">
      <alignment horizontal="right" vertical="center"/>
    </xf>
    <xf numFmtId="43" fontId="5" fillId="0" borderId="9" xfId="22" applyFont="1" applyBorder="1" applyAlignment="1">
      <alignment horizontal="left" vertical="center"/>
    </xf>
    <xf numFmtId="4" fontId="5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vertical="center"/>
    </xf>
    <xf numFmtId="43" fontId="0" fillId="0" borderId="9" xfId="22" applyBorder="1" applyAlignment="1">
      <alignment vertical="center"/>
    </xf>
    <xf numFmtId="43" fontId="0" fillId="0" borderId="0" xfId="22" applyAlignment="1">
      <alignment horizontal="center" vertical="center"/>
    </xf>
    <xf numFmtId="43" fontId="5" fillId="0" borderId="13" xfId="22" applyFont="1" applyBorder="1" applyAlignment="1">
      <alignment horizontal="center" vertical="center"/>
    </xf>
    <xf numFmtId="43" fontId="5" fillId="0" borderId="9" xfId="22" applyFont="1" applyFill="1" applyBorder="1" applyAlignment="1">
      <alignment horizontal="right" vertical="center"/>
    </xf>
    <xf numFmtId="43" fontId="5" fillId="0" borderId="9" xfId="22" applyFont="1" applyFill="1" applyBorder="1" applyAlignment="1" applyProtection="1">
      <alignment horizontal="center" vertical="center" wrapText="1"/>
      <protection/>
    </xf>
    <xf numFmtId="43" fontId="5" fillId="0" borderId="13" xfId="22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>
      <alignment horizontal="right" vertical="center"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43" fontId="5" fillId="0" borderId="9" xfId="22" applyFont="1" applyFill="1" applyBorder="1" applyAlignment="1" applyProtection="1">
      <alignment vertical="center" wrapText="1"/>
      <protection/>
    </xf>
    <xf numFmtId="43" fontId="5" fillId="0" borderId="9" xfId="22" applyFont="1" applyFill="1" applyBorder="1" applyAlignment="1">
      <alignment vertical="center"/>
    </xf>
    <xf numFmtId="43" fontId="5" fillId="0" borderId="13" xfId="22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43" fontId="5" fillId="0" borderId="9" xfId="22" applyFont="1" applyFill="1" applyBorder="1" applyAlignment="1">
      <alignment horizontal="center" vertical="center"/>
    </xf>
    <xf numFmtId="43" fontId="5" fillId="0" borderId="9" xfId="22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Fill="1" applyAlignment="1" applyProtection="1">
      <alignment/>
      <protection/>
    </xf>
    <xf numFmtId="0" fontId="5" fillId="0" borderId="9" xfId="0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right" vertical="center"/>
    </xf>
    <xf numFmtId="179" fontId="5" fillId="33" borderId="0" xfId="0" applyNumberFormat="1" applyFont="1" applyFill="1" applyAlignment="1" applyProtection="1">
      <alignment/>
      <protection/>
    </xf>
    <xf numFmtId="4" fontId="5" fillId="33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180" fontId="5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1"/>
  <sheetViews>
    <sheetView workbookViewId="0" topLeftCell="A4">
      <selection activeCell="D20" sqref="D20"/>
    </sheetView>
  </sheetViews>
  <sheetFormatPr defaultColWidth="6.875" defaultRowHeight="19.5" customHeight="1"/>
  <cols>
    <col min="1" max="1" width="30.375" style="5" customWidth="1"/>
    <col min="2" max="2" width="25.50390625" style="0" customWidth="1"/>
    <col min="3" max="3" width="36.75390625" style="0" customWidth="1"/>
    <col min="4" max="4" width="23.00390625" style="0" customWidth="1"/>
    <col min="5" max="10" width="6.875" style="5" customWidth="1"/>
    <col min="11" max="31" width="6.875" style="5" hidden="1" customWidth="1"/>
    <col min="32" max="253" width="6.875" style="5" customWidth="1"/>
  </cols>
  <sheetData>
    <row r="1" spans="1:4" ht="15" customHeight="1">
      <c r="A1" s="24"/>
      <c r="D1" s="25" t="s">
        <v>0</v>
      </c>
    </row>
    <row r="2" spans="1:253" s="111" customFormat="1" ht="28.5" customHeight="1">
      <c r="A2" s="85" t="s">
        <v>1</v>
      </c>
      <c r="B2" s="85"/>
      <c r="C2" s="86"/>
      <c r="D2" s="8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pans="1:12" ht="15" customHeight="1">
      <c r="A3" s="40" t="s">
        <v>2</v>
      </c>
      <c r="B3" s="5"/>
      <c r="C3" s="5"/>
      <c r="D3" s="87" t="s">
        <v>3</v>
      </c>
      <c r="H3" s="112"/>
      <c r="I3" s="112"/>
      <c r="J3" s="112"/>
      <c r="K3" s="112"/>
      <c r="L3" s="112"/>
    </row>
    <row r="4" spans="1:20" ht="21.75" customHeight="1">
      <c r="A4" s="88" t="s">
        <v>4</v>
      </c>
      <c r="B4" s="89"/>
      <c r="C4" s="88" t="s">
        <v>5</v>
      </c>
      <c r="D4" s="90"/>
      <c r="E4" s="112"/>
      <c r="H4" s="112"/>
      <c r="I4" s="112"/>
      <c r="J4" s="112"/>
      <c r="K4" s="112"/>
      <c r="L4" s="112"/>
      <c r="M4" s="112"/>
      <c r="Q4" s="112"/>
      <c r="R4" s="112"/>
      <c r="S4" s="112"/>
      <c r="T4" s="112"/>
    </row>
    <row r="5" spans="1:30" ht="21.75" customHeight="1">
      <c r="A5" s="91" t="s">
        <v>6</v>
      </c>
      <c r="B5" s="91" t="s">
        <v>7</v>
      </c>
      <c r="C5" s="91" t="s">
        <v>6</v>
      </c>
      <c r="D5" s="92" t="s">
        <v>7</v>
      </c>
      <c r="E5" s="112"/>
      <c r="F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T5" s="112"/>
      <c r="U5" s="112"/>
      <c r="AD5" s="112"/>
    </row>
    <row r="6" spans="1:24" ht="21.75" customHeight="1">
      <c r="A6" s="80" t="s">
        <v>8</v>
      </c>
      <c r="B6" s="95">
        <v>1657.24</v>
      </c>
      <c r="C6" s="8" t="s">
        <v>9</v>
      </c>
      <c r="D6" s="31">
        <f>955.24+11.56</f>
        <v>966.8</v>
      </c>
      <c r="E6" s="112"/>
      <c r="F6" s="112"/>
      <c r="G6" s="113"/>
      <c r="J6" s="112"/>
      <c r="K6" s="117" t="s">
        <v>10</v>
      </c>
      <c r="L6" s="118" t="s">
        <v>11</v>
      </c>
      <c r="M6" s="118" t="s">
        <v>12</v>
      </c>
      <c r="N6" s="118" t="s">
        <v>13</v>
      </c>
      <c r="O6" s="117" t="s">
        <v>14</v>
      </c>
      <c r="P6" s="117" t="s">
        <v>15</v>
      </c>
      <c r="Q6" s="118" t="s">
        <v>16</v>
      </c>
      <c r="R6" s="117" t="s">
        <v>17</v>
      </c>
      <c r="S6" s="118" t="s">
        <v>18</v>
      </c>
      <c r="T6" s="120" t="s">
        <v>19</v>
      </c>
      <c r="U6" s="117" t="s">
        <v>18</v>
      </c>
      <c r="V6" s="117" t="s">
        <v>18</v>
      </c>
      <c r="W6" s="117" t="s">
        <v>20</v>
      </c>
      <c r="X6" s="117" t="s">
        <v>21</v>
      </c>
    </row>
    <row r="7" spans="1:28" ht="21.75" customHeight="1">
      <c r="A7" s="8" t="s">
        <v>22</v>
      </c>
      <c r="B7" s="95">
        <v>1657.24</v>
      </c>
      <c r="C7" s="8" t="s">
        <v>23</v>
      </c>
      <c r="D7" s="31">
        <v>672.2</v>
      </c>
      <c r="H7" s="112"/>
      <c r="I7" s="112"/>
      <c r="K7" s="119"/>
      <c r="L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B7" s="112"/>
    </row>
    <row r="8" spans="1:28" ht="21.75" customHeight="1">
      <c r="A8" s="8"/>
      <c r="B8" s="95"/>
      <c r="C8" s="8" t="s">
        <v>24</v>
      </c>
      <c r="D8" s="31">
        <v>239.11</v>
      </c>
      <c r="H8" s="112"/>
      <c r="I8" s="112"/>
      <c r="K8" s="119"/>
      <c r="L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B8" s="112"/>
    </row>
    <row r="9" spans="1:28" ht="21.75" customHeight="1">
      <c r="A9" s="8"/>
      <c r="B9" s="95"/>
      <c r="C9" s="8" t="s">
        <v>25</v>
      </c>
      <c r="D9" s="31">
        <v>268.9</v>
      </c>
      <c r="H9" s="112"/>
      <c r="I9" s="112"/>
      <c r="K9" s="119"/>
      <c r="L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B9" s="112"/>
    </row>
    <row r="10" spans="1:28" ht="21.75" customHeight="1">
      <c r="A10" s="8"/>
      <c r="B10" s="95"/>
      <c r="C10" s="8" t="s">
        <v>26</v>
      </c>
      <c r="D10" s="31">
        <v>112.32</v>
      </c>
      <c r="H10" s="112"/>
      <c r="I10" s="112"/>
      <c r="K10" s="119"/>
      <c r="L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B10" s="112"/>
    </row>
    <row r="11" spans="1:28" ht="21.75" customHeight="1">
      <c r="A11" s="8"/>
      <c r="B11" s="95"/>
      <c r="C11" s="8" t="s">
        <v>27</v>
      </c>
      <c r="D11" s="31">
        <v>51.87</v>
      </c>
      <c r="H11" s="112"/>
      <c r="I11" s="112"/>
      <c r="K11" s="119"/>
      <c r="L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B11" s="112"/>
    </row>
    <row r="12" spans="1:29" ht="21.75" customHeight="1">
      <c r="A12" s="8" t="s">
        <v>28</v>
      </c>
      <c r="B12" s="95"/>
      <c r="C12" s="8" t="s">
        <v>29</v>
      </c>
      <c r="D12" s="31">
        <f>132.12+11.56</f>
        <v>143.68</v>
      </c>
      <c r="J12" s="112"/>
      <c r="K12" s="112"/>
      <c r="L12" s="112"/>
      <c r="O12" s="112"/>
      <c r="R12" s="112"/>
      <c r="S12" s="112"/>
      <c r="T12" s="112"/>
      <c r="U12" s="112"/>
      <c r="X12" s="112"/>
      <c r="Y12" s="112"/>
      <c r="AC12" s="112"/>
    </row>
    <row r="13" spans="1:29" ht="21.75" customHeight="1">
      <c r="A13" s="8"/>
      <c r="B13" s="95"/>
      <c r="C13" s="8" t="s">
        <v>30</v>
      </c>
      <c r="D13" s="31">
        <v>134.26</v>
      </c>
      <c r="J13" s="112"/>
      <c r="K13" s="112"/>
      <c r="L13" s="112"/>
      <c r="O13" s="112"/>
      <c r="R13" s="112"/>
      <c r="S13" s="112"/>
      <c r="T13" s="112"/>
      <c r="U13" s="112"/>
      <c r="X13" s="112"/>
      <c r="Y13" s="112"/>
      <c r="AC13" s="112"/>
    </row>
    <row r="14" spans="1:29" ht="21.75" customHeight="1">
      <c r="A14" s="8"/>
      <c r="B14" s="95"/>
      <c r="C14" s="8" t="s">
        <v>31</v>
      </c>
      <c r="D14" s="31">
        <v>2.61</v>
      </c>
      <c r="J14" s="112"/>
      <c r="K14" s="112"/>
      <c r="L14" s="112"/>
      <c r="O14" s="112"/>
      <c r="R14" s="112"/>
      <c r="S14" s="112"/>
      <c r="T14" s="112"/>
      <c r="U14" s="112"/>
      <c r="X14" s="112"/>
      <c r="Y14" s="112"/>
      <c r="AC14" s="112"/>
    </row>
    <row r="15" spans="1:29" ht="21.75" customHeight="1">
      <c r="A15" s="8"/>
      <c r="B15" s="95"/>
      <c r="C15" s="8" t="s">
        <v>32</v>
      </c>
      <c r="D15" s="31">
        <v>6.81</v>
      </c>
      <c r="J15" s="112"/>
      <c r="K15" s="112"/>
      <c r="L15" s="112"/>
      <c r="O15" s="112"/>
      <c r="R15" s="112"/>
      <c r="S15" s="112"/>
      <c r="T15" s="112"/>
      <c r="U15" s="112"/>
      <c r="X15" s="112"/>
      <c r="Y15" s="112"/>
      <c r="AC15" s="112"/>
    </row>
    <row r="16" spans="1:28" ht="21.75" customHeight="1">
      <c r="A16" s="80" t="s">
        <v>33</v>
      </c>
      <c r="B16" s="95"/>
      <c r="C16" s="8" t="s">
        <v>34</v>
      </c>
      <c r="D16" s="31">
        <v>150.92</v>
      </c>
      <c r="E16" s="112"/>
      <c r="O16" s="112"/>
      <c r="P16" s="112"/>
      <c r="Q16" s="112"/>
      <c r="R16" s="112"/>
      <c r="S16" s="112"/>
      <c r="T16" s="112"/>
      <c r="AB16" s="112"/>
    </row>
    <row r="17" spans="1:28" ht="21.75" customHeight="1">
      <c r="A17" s="80"/>
      <c r="B17" s="95"/>
      <c r="C17" s="8" t="s">
        <v>35</v>
      </c>
      <c r="D17" s="31">
        <v>57.34</v>
      </c>
      <c r="E17" s="112"/>
      <c r="O17" s="112"/>
      <c r="P17" s="112"/>
      <c r="Q17" s="112"/>
      <c r="R17" s="112"/>
      <c r="S17" s="112"/>
      <c r="T17" s="112"/>
      <c r="AB17" s="112"/>
    </row>
    <row r="18" spans="1:28" ht="21.75" customHeight="1">
      <c r="A18" s="80"/>
      <c r="B18" s="95"/>
      <c r="C18" s="8" t="s">
        <v>36</v>
      </c>
      <c r="D18" s="31">
        <v>85.98</v>
      </c>
      <c r="E18" s="112"/>
      <c r="O18" s="112"/>
      <c r="P18" s="112"/>
      <c r="Q18" s="112"/>
      <c r="R18" s="112"/>
      <c r="S18" s="112"/>
      <c r="T18" s="112"/>
      <c r="AB18" s="112"/>
    </row>
    <row r="19" spans="1:28" ht="21.75" customHeight="1">
      <c r="A19" s="80"/>
      <c r="B19" s="95"/>
      <c r="C19" s="8" t="s">
        <v>37</v>
      </c>
      <c r="D19" s="31">
        <v>1.35</v>
      </c>
      <c r="E19" s="112"/>
      <c r="O19" s="112"/>
      <c r="P19" s="112"/>
      <c r="Q19" s="112"/>
      <c r="R19" s="112"/>
      <c r="S19" s="112"/>
      <c r="T19" s="112"/>
      <c r="AB19" s="112"/>
    </row>
    <row r="20" spans="1:28" ht="21.75" customHeight="1">
      <c r="A20" s="80"/>
      <c r="B20" s="95"/>
      <c r="C20" s="8" t="s">
        <v>38</v>
      </c>
      <c r="D20" s="31">
        <v>6.25</v>
      </c>
      <c r="E20" s="112"/>
      <c r="O20" s="112"/>
      <c r="P20" s="112"/>
      <c r="Q20" s="112"/>
      <c r="R20" s="112"/>
      <c r="S20" s="112"/>
      <c r="T20" s="112"/>
      <c r="AB20" s="112"/>
    </row>
    <row r="21" spans="1:31" ht="21.75" customHeight="1">
      <c r="A21" s="84" t="s">
        <v>39</v>
      </c>
      <c r="B21" s="95"/>
      <c r="C21" s="8" t="s">
        <v>40</v>
      </c>
      <c r="D21" s="31">
        <f>702+1129.51</f>
        <v>1831.51</v>
      </c>
      <c r="E21" s="112"/>
      <c r="N21" s="112"/>
      <c r="O21" s="112"/>
      <c r="P21" s="112"/>
      <c r="Q21" s="112"/>
      <c r="R21" s="112"/>
      <c r="AE21" s="112"/>
    </row>
    <row r="22" spans="1:17" ht="21.75" customHeight="1">
      <c r="A22" s="84" t="s">
        <v>41</v>
      </c>
      <c r="B22" s="114"/>
      <c r="C22" s="9" t="s">
        <v>42</v>
      </c>
      <c r="D22" s="96"/>
      <c r="E22" s="112"/>
      <c r="G22" s="112"/>
      <c r="I22" s="112"/>
      <c r="N22" s="112"/>
      <c r="O22" s="112"/>
      <c r="P22" s="112"/>
      <c r="Q22" s="112"/>
    </row>
    <row r="23" spans="1:9" ht="21.75" customHeight="1">
      <c r="A23" s="84" t="s">
        <v>43</v>
      </c>
      <c r="B23" s="114"/>
      <c r="C23" s="9" t="s">
        <v>44</v>
      </c>
      <c r="D23" s="96"/>
      <c r="E23" s="112"/>
      <c r="G23" s="112"/>
      <c r="I23" s="112"/>
    </row>
    <row r="24" spans="1:9" ht="21.75" customHeight="1">
      <c r="A24" s="84"/>
      <c r="B24" s="114"/>
      <c r="C24" s="44" t="s">
        <v>45</v>
      </c>
      <c r="D24" s="31">
        <v>3.66</v>
      </c>
      <c r="E24" s="112"/>
      <c r="G24" s="112"/>
      <c r="I24" s="112"/>
    </row>
    <row r="25" spans="1:9" ht="21.75" customHeight="1">
      <c r="A25" s="84"/>
      <c r="B25" s="114"/>
      <c r="C25" s="108" t="s">
        <v>46</v>
      </c>
      <c r="D25" s="96"/>
      <c r="E25" s="112"/>
      <c r="G25" s="112"/>
      <c r="I25" s="112"/>
    </row>
    <row r="26" spans="1:9" ht="21.75" customHeight="1">
      <c r="A26" s="84"/>
      <c r="B26" s="114"/>
      <c r="C26" s="108" t="s">
        <v>47</v>
      </c>
      <c r="D26" s="31"/>
      <c r="E26" s="112"/>
      <c r="G26" s="112"/>
      <c r="I26" s="112"/>
    </row>
    <row r="27" spans="1:9" ht="21.75" customHeight="1">
      <c r="A27" s="84"/>
      <c r="B27" s="114"/>
      <c r="C27" s="108" t="s">
        <v>48</v>
      </c>
      <c r="D27" s="31">
        <v>155</v>
      </c>
      <c r="E27" s="112"/>
      <c r="G27" s="112"/>
      <c r="I27" s="112"/>
    </row>
    <row r="28" spans="1:9" ht="21.75" customHeight="1">
      <c r="A28" s="84"/>
      <c r="B28" s="114"/>
      <c r="C28" s="108" t="s">
        <v>49</v>
      </c>
      <c r="D28" s="31">
        <v>522.87</v>
      </c>
      <c r="E28" s="112"/>
      <c r="G28" s="112"/>
      <c r="I28" s="112"/>
    </row>
    <row r="29" spans="1:9" ht="21.75" customHeight="1">
      <c r="A29" s="84"/>
      <c r="B29" s="114"/>
      <c r="C29" s="108" t="s">
        <v>50</v>
      </c>
      <c r="D29" s="31">
        <v>212</v>
      </c>
      <c r="E29" s="112"/>
      <c r="G29" s="112"/>
      <c r="I29" s="112"/>
    </row>
    <row r="30" spans="1:9" ht="21.75" customHeight="1">
      <c r="A30" s="84"/>
      <c r="B30" s="114"/>
      <c r="C30" s="108" t="s">
        <v>51</v>
      </c>
      <c r="D30" s="31">
        <v>937.98</v>
      </c>
      <c r="E30" s="112"/>
      <c r="G30" s="112"/>
      <c r="I30" s="112"/>
    </row>
    <row r="31" spans="1:9" ht="21.75" customHeight="1">
      <c r="A31" s="66" t="s">
        <v>52</v>
      </c>
      <c r="B31" s="103">
        <f>B6+B16+B21+B22+B23</f>
        <v>1657.24</v>
      </c>
      <c r="C31" s="69" t="s">
        <v>53</v>
      </c>
      <c r="D31" s="103">
        <f>D6+D21</f>
        <v>2798.31</v>
      </c>
      <c r="G31" s="112"/>
      <c r="I31" s="112"/>
    </row>
    <row r="32" spans="1:9" ht="21.75" customHeight="1">
      <c r="A32" s="80" t="s">
        <v>54</v>
      </c>
      <c r="B32" s="103"/>
      <c r="C32" s="69" t="s">
        <v>55</v>
      </c>
      <c r="D32" s="103"/>
      <c r="G32" s="112"/>
      <c r="I32" s="112"/>
    </row>
    <row r="33" spans="1:7" ht="21.75" customHeight="1">
      <c r="A33" s="80" t="s">
        <v>56</v>
      </c>
      <c r="B33" s="103"/>
      <c r="C33" s="115" t="s">
        <v>57</v>
      </c>
      <c r="D33" s="103"/>
      <c r="G33" s="112"/>
    </row>
    <row r="34" spans="1:7" ht="21.75" customHeight="1">
      <c r="A34" s="80" t="s">
        <v>58</v>
      </c>
      <c r="B34" s="103"/>
      <c r="C34" s="115"/>
      <c r="D34" s="103"/>
      <c r="G34" s="112"/>
    </row>
    <row r="35" spans="1:7" ht="21.75" customHeight="1">
      <c r="A35" s="80" t="s">
        <v>59</v>
      </c>
      <c r="B35" s="103">
        <v>1141.07</v>
      </c>
      <c r="C35" s="115" t="s">
        <v>20</v>
      </c>
      <c r="D35" s="103"/>
      <c r="G35" s="112"/>
    </row>
    <row r="36" spans="1:7" ht="21.75" customHeight="1">
      <c r="A36" s="80" t="s">
        <v>60</v>
      </c>
      <c r="B36" s="103"/>
      <c r="C36" s="9"/>
      <c r="D36" s="103"/>
      <c r="G36" s="112"/>
    </row>
    <row r="37" spans="1:7" ht="21.75" customHeight="1">
      <c r="A37" s="80" t="s">
        <v>61</v>
      </c>
      <c r="B37" s="103">
        <v>1141.07</v>
      </c>
      <c r="C37" s="9"/>
      <c r="D37" s="103"/>
      <c r="G37" s="112"/>
    </row>
    <row r="38" spans="1:7" ht="21.75" customHeight="1">
      <c r="A38" s="80" t="s">
        <v>62</v>
      </c>
      <c r="B38" s="116"/>
      <c r="C38" s="9"/>
      <c r="D38" s="103"/>
      <c r="G38" s="112"/>
    </row>
    <row r="39" spans="1:7" ht="21.75" customHeight="1">
      <c r="A39" s="66" t="s">
        <v>63</v>
      </c>
      <c r="B39" s="103">
        <f>B31+B32+B33+B34+B35</f>
        <v>2798.31</v>
      </c>
      <c r="C39" s="66" t="s">
        <v>64</v>
      </c>
      <c r="D39" s="103">
        <f>D31</f>
        <v>2798.31</v>
      </c>
      <c r="F39" s="112"/>
      <c r="G39" s="112"/>
    </row>
    <row r="40" spans="1:4" ht="33" customHeight="1">
      <c r="A40" s="32" t="s">
        <v>65</v>
      </c>
      <c r="B40" s="32"/>
      <c r="C40" s="32"/>
      <c r="D40" s="32"/>
    </row>
    <row r="41" ht="19.5" customHeight="1">
      <c r="A41"/>
    </row>
  </sheetData>
  <sheetProtection/>
  <mergeCells count="1">
    <mergeCell ref="A40:D40"/>
  </mergeCells>
  <printOptions/>
  <pageMargins left="1.38" right="0.75" top="0.42" bottom="0.17" header="0.42" footer="0.18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8" sqref="C8"/>
    </sheetView>
  </sheetViews>
  <sheetFormatPr defaultColWidth="9.00390625" defaultRowHeight="14.25"/>
  <cols>
    <col min="1" max="1" width="21.25390625" style="0" customWidth="1"/>
    <col min="2" max="2" width="16.375" style="0" customWidth="1"/>
    <col min="3" max="3" width="25.25390625" style="0" bestFit="1" customWidth="1"/>
    <col min="4" max="4" width="13.50390625" style="0" customWidth="1"/>
    <col min="5" max="5" width="17.00390625" style="0" customWidth="1"/>
    <col min="6" max="6" width="22.25390625" style="0" customWidth="1"/>
  </cols>
  <sheetData>
    <row r="1" spans="1:6" ht="14.25">
      <c r="A1" s="24"/>
      <c r="F1" s="25" t="s">
        <v>66</v>
      </c>
    </row>
    <row r="2" spans="1:6" ht="27">
      <c r="A2" s="85" t="s">
        <v>67</v>
      </c>
      <c r="B2" s="85"/>
      <c r="C2" s="86"/>
      <c r="D2" s="86"/>
      <c r="E2" s="86"/>
      <c r="F2" s="85"/>
    </row>
    <row r="3" spans="1:6" ht="14.25">
      <c r="A3" s="40" t="s">
        <v>2</v>
      </c>
      <c r="B3" s="5"/>
      <c r="C3" s="5"/>
      <c r="D3" s="5"/>
      <c r="E3" s="5"/>
      <c r="F3" s="87" t="s">
        <v>3</v>
      </c>
    </row>
    <row r="4" spans="1:6" ht="21.75" customHeight="1">
      <c r="A4" s="88" t="s">
        <v>4</v>
      </c>
      <c r="B4" s="89"/>
      <c r="C4" s="88" t="s">
        <v>5</v>
      </c>
      <c r="D4" s="89"/>
      <c r="E4" s="89"/>
      <c r="F4" s="90"/>
    </row>
    <row r="5" spans="1:6" ht="21.75" customHeight="1">
      <c r="A5" s="91" t="s">
        <v>6</v>
      </c>
      <c r="B5" s="91" t="s">
        <v>7</v>
      </c>
      <c r="C5" s="91" t="s">
        <v>6</v>
      </c>
      <c r="D5" s="91" t="s">
        <v>15</v>
      </c>
      <c r="E5" s="91" t="s">
        <v>68</v>
      </c>
      <c r="F5" s="92" t="s">
        <v>69</v>
      </c>
    </row>
    <row r="6" spans="1:6" ht="21.75" customHeight="1">
      <c r="A6" s="80" t="s">
        <v>70</v>
      </c>
      <c r="B6" s="93">
        <f>B7+B8</f>
        <v>1657.24</v>
      </c>
      <c r="C6" s="45" t="s">
        <v>71</v>
      </c>
      <c r="D6" s="94">
        <v>2798.31</v>
      </c>
      <c r="E6" s="21">
        <v>2798.31</v>
      </c>
      <c r="F6" s="95"/>
    </row>
    <row r="7" spans="1:6" ht="21.75" customHeight="1">
      <c r="A7" s="8" t="s">
        <v>22</v>
      </c>
      <c r="B7" s="93">
        <v>1657.24</v>
      </c>
      <c r="C7" s="45" t="s">
        <v>72</v>
      </c>
      <c r="D7" s="94">
        <v>672.2</v>
      </c>
      <c r="E7" s="21">
        <v>672.2</v>
      </c>
      <c r="F7" s="95"/>
    </row>
    <row r="8" spans="1:6" ht="21.75" customHeight="1">
      <c r="A8" s="8" t="s">
        <v>28</v>
      </c>
      <c r="B8" s="93">
        <v>0</v>
      </c>
      <c r="C8" s="45" t="s">
        <v>73</v>
      </c>
      <c r="D8" s="94">
        <v>143.68</v>
      </c>
      <c r="E8" s="21">
        <v>143.68</v>
      </c>
      <c r="F8" s="95"/>
    </row>
    <row r="9" spans="1:6" ht="21.75" customHeight="1">
      <c r="A9" s="8"/>
      <c r="B9" s="93"/>
      <c r="C9" s="45"/>
      <c r="D9" s="94"/>
      <c r="E9" s="21"/>
      <c r="F9" s="95"/>
    </row>
    <row r="10" spans="1:6" ht="21.75" customHeight="1">
      <c r="A10" s="80"/>
      <c r="B10" s="93"/>
      <c r="C10" s="45" t="s">
        <v>74</v>
      </c>
      <c r="D10" s="94">
        <v>150.92</v>
      </c>
      <c r="E10" s="21">
        <v>150.92</v>
      </c>
      <c r="F10" s="95"/>
    </row>
    <row r="11" spans="1:6" ht="21.75" customHeight="1">
      <c r="A11" s="80"/>
      <c r="B11" s="93"/>
      <c r="C11" s="45"/>
      <c r="D11" s="94"/>
      <c r="E11" s="21"/>
      <c r="F11" s="95"/>
    </row>
    <row r="12" spans="1:6" ht="21.75" customHeight="1">
      <c r="A12" s="84"/>
      <c r="B12" s="93"/>
      <c r="C12" s="45" t="s">
        <v>75</v>
      </c>
      <c r="D12" s="94">
        <v>3.66</v>
      </c>
      <c r="E12" s="21">
        <v>3.66</v>
      </c>
      <c r="F12" s="95"/>
    </row>
    <row r="13" spans="1:6" ht="21.75" customHeight="1">
      <c r="A13" s="84"/>
      <c r="B13" s="93"/>
      <c r="C13" s="45"/>
      <c r="D13" s="94"/>
      <c r="E13" s="21"/>
      <c r="F13" s="95"/>
    </row>
    <row r="14" spans="1:6" ht="21.75" customHeight="1">
      <c r="A14" s="84"/>
      <c r="B14" s="93"/>
      <c r="C14" s="45" t="s">
        <v>76</v>
      </c>
      <c r="D14" s="94">
        <v>1827.85</v>
      </c>
      <c r="E14" s="21">
        <v>1827.85</v>
      </c>
      <c r="F14" s="95"/>
    </row>
    <row r="15" spans="1:6" ht="21.75" customHeight="1">
      <c r="A15" s="96"/>
      <c r="B15" s="93"/>
      <c r="C15" s="96"/>
      <c r="D15" s="97"/>
      <c r="E15" s="98"/>
      <c r="F15" s="95"/>
    </row>
    <row r="16" spans="1:6" ht="21.75" customHeight="1">
      <c r="A16" s="96"/>
      <c r="B16" s="93"/>
      <c r="C16" s="45"/>
      <c r="D16" s="94"/>
      <c r="E16" s="99"/>
      <c r="F16" s="95"/>
    </row>
    <row r="17" spans="1:6" ht="21.75" customHeight="1">
      <c r="A17" s="66"/>
      <c r="B17" s="100"/>
      <c r="C17" s="69"/>
      <c r="D17" s="101"/>
      <c r="E17" s="102"/>
      <c r="F17" s="103"/>
    </row>
    <row r="18" spans="1:6" ht="21.75" customHeight="1">
      <c r="A18" s="80"/>
      <c r="B18" s="100"/>
      <c r="C18" s="104"/>
      <c r="D18" s="105"/>
      <c r="E18" s="102"/>
      <c r="F18" s="103"/>
    </row>
    <row r="19" spans="1:6" ht="21.75" customHeight="1">
      <c r="A19" s="80"/>
      <c r="B19" s="100"/>
      <c r="C19" s="9"/>
      <c r="D19" s="106"/>
      <c r="E19" s="107"/>
      <c r="F19" s="103"/>
    </row>
    <row r="20" spans="1:6" ht="21.75" customHeight="1">
      <c r="A20" s="84" t="s">
        <v>77</v>
      </c>
      <c r="B20" s="100">
        <v>1141.07</v>
      </c>
      <c r="C20" s="45" t="s">
        <v>78</v>
      </c>
      <c r="D20" s="94"/>
      <c r="E20" s="21"/>
      <c r="F20" s="103"/>
    </row>
    <row r="21" spans="1:6" ht="21.75" customHeight="1">
      <c r="A21" s="108" t="s">
        <v>79</v>
      </c>
      <c r="B21" s="100"/>
      <c r="C21" s="9"/>
      <c r="D21" s="106"/>
      <c r="E21" s="109"/>
      <c r="F21" s="103"/>
    </row>
    <row r="22" spans="1:6" ht="21.75" customHeight="1">
      <c r="A22" s="80"/>
      <c r="B22" s="100"/>
      <c r="C22" s="9"/>
      <c r="D22" s="106"/>
      <c r="E22" s="109"/>
      <c r="F22" s="103"/>
    </row>
    <row r="23" spans="1:6" ht="21.75" customHeight="1">
      <c r="A23" s="80"/>
      <c r="B23" s="100"/>
      <c r="C23" s="9"/>
      <c r="D23" s="106"/>
      <c r="E23" s="109"/>
      <c r="F23" s="103"/>
    </row>
    <row r="24" spans="1:6" ht="21.75" customHeight="1">
      <c r="A24" s="80"/>
      <c r="B24" s="100"/>
      <c r="C24" s="9"/>
      <c r="D24" s="106"/>
      <c r="E24" s="109"/>
      <c r="F24" s="103"/>
    </row>
    <row r="25" spans="1:6" ht="21.75" customHeight="1">
      <c r="A25" s="80" t="s">
        <v>80</v>
      </c>
      <c r="B25" s="100"/>
      <c r="C25" s="9"/>
      <c r="D25" s="106"/>
      <c r="E25" s="109"/>
      <c r="F25" s="103"/>
    </row>
    <row r="26" spans="1:6" ht="21.75" customHeight="1">
      <c r="A26" s="66" t="s">
        <v>63</v>
      </c>
      <c r="B26" s="100">
        <f>B6+B20</f>
        <v>2798.31</v>
      </c>
      <c r="C26" s="66" t="s">
        <v>64</v>
      </c>
      <c r="D26" s="110">
        <v>2798.31</v>
      </c>
      <c r="E26" s="110">
        <v>2798.31</v>
      </c>
      <c r="F26" s="103"/>
    </row>
    <row r="27" spans="1:2" ht="14.25">
      <c r="A27" s="5" t="s">
        <v>81</v>
      </c>
      <c r="B27" s="5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N28"/>
  <sheetViews>
    <sheetView workbookViewId="0" topLeftCell="A13">
      <selection activeCell="E27" sqref="E27"/>
    </sheetView>
  </sheetViews>
  <sheetFormatPr defaultColWidth="6.875" defaultRowHeight="19.5" customHeight="1"/>
  <cols>
    <col min="1" max="1" width="12.875" style="39" customWidth="1"/>
    <col min="2" max="2" width="37.75390625" style="39" customWidth="1"/>
    <col min="3" max="3" width="19.375" style="53" customWidth="1"/>
    <col min="4" max="4" width="12.00390625" style="53" customWidth="1"/>
    <col min="5" max="5" width="12.375" style="53" customWidth="1"/>
    <col min="6" max="6" width="11.25390625" style="53" customWidth="1"/>
    <col min="7" max="7" width="9.625" style="53" customWidth="1"/>
    <col min="8" max="8" width="11.25390625" style="39" customWidth="1"/>
    <col min="9" max="9" width="11.375" style="39" customWidth="1"/>
    <col min="10" max="248" width="14.625" style="39" customWidth="1"/>
  </cols>
  <sheetData>
    <row r="1" spans="1:248" s="51" customFormat="1" ht="24" customHeight="1">
      <c r="A1" s="54" t="s">
        <v>82</v>
      </c>
      <c r="B1" s="55"/>
      <c r="C1" s="55"/>
      <c r="D1" s="55"/>
      <c r="E1" s="55"/>
      <c r="F1" s="55"/>
      <c r="G1" s="55"/>
      <c r="H1" s="55"/>
      <c r="I1" s="55"/>
      <c r="J1" s="82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/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  <c r="HB1" s="83"/>
      <c r="HC1" s="83"/>
      <c r="HD1" s="83"/>
      <c r="HE1" s="83"/>
      <c r="HF1" s="83"/>
      <c r="HG1" s="83"/>
      <c r="HH1" s="83"/>
      <c r="HI1" s="83"/>
      <c r="HJ1" s="83"/>
      <c r="HK1" s="83"/>
      <c r="HL1" s="83"/>
      <c r="HM1" s="83"/>
      <c r="HN1" s="83"/>
      <c r="HO1" s="83"/>
      <c r="HP1" s="83"/>
      <c r="HQ1" s="83"/>
      <c r="HR1" s="83"/>
      <c r="HS1" s="83"/>
      <c r="HT1" s="83"/>
      <c r="HU1" s="83"/>
      <c r="HV1" s="83"/>
      <c r="HW1" s="83"/>
      <c r="HX1" s="83"/>
      <c r="HY1" s="83"/>
      <c r="HZ1" s="83"/>
      <c r="IA1" s="83"/>
      <c r="IB1" s="83"/>
      <c r="IC1" s="83"/>
      <c r="ID1" s="83"/>
      <c r="IE1" s="83"/>
      <c r="IF1" s="83"/>
      <c r="IG1" s="83"/>
      <c r="IH1" s="83"/>
      <c r="II1" s="83"/>
      <c r="IJ1" s="83"/>
      <c r="IK1" s="83"/>
      <c r="IL1" s="83"/>
      <c r="IM1" s="83"/>
      <c r="IN1" s="83"/>
    </row>
    <row r="2" spans="1:9" ht="19.5" customHeight="1">
      <c r="A2" s="56" t="s">
        <v>2</v>
      </c>
      <c r="B2" s="56"/>
      <c r="C2" s="57"/>
      <c r="D2" s="57"/>
      <c r="E2" s="57"/>
      <c r="F2" s="57"/>
      <c r="G2" s="58"/>
      <c r="I2" s="58" t="s">
        <v>3</v>
      </c>
    </row>
    <row r="3" spans="1:9" ht="21.75" customHeight="1">
      <c r="A3" s="59" t="s">
        <v>83</v>
      </c>
      <c r="B3" s="59" t="s">
        <v>84</v>
      </c>
      <c r="C3" s="60" t="s">
        <v>15</v>
      </c>
      <c r="D3" s="61" t="s">
        <v>85</v>
      </c>
      <c r="E3" s="62"/>
      <c r="F3" s="63"/>
      <c r="G3" s="61" t="s">
        <v>86</v>
      </c>
      <c r="H3" s="62"/>
      <c r="I3" s="63"/>
    </row>
    <row r="4" spans="1:9" s="52" customFormat="1" ht="21.75" customHeight="1">
      <c r="A4" s="42"/>
      <c r="B4" s="64"/>
      <c r="C4" s="64"/>
      <c r="D4" s="65" t="s">
        <v>87</v>
      </c>
      <c r="E4" s="65" t="s">
        <v>88</v>
      </c>
      <c r="F4" s="65" t="s">
        <v>89</v>
      </c>
      <c r="G4" s="65" t="s">
        <v>87</v>
      </c>
      <c r="H4" s="65" t="s">
        <v>88</v>
      </c>
      <c r="I4" s="65" t="s">
        <v>89</v>
      </c>
    </row>
    <row r="5" spans="1:9" s="52" customFormat="1" ht="21.75" customHeight="1">
      <c r="A5" s="66" t="s">
        <v>90</v>
      </c>
      <c r="B5" s="66" t="s">
        <v>90</v>
      </c>
      <c r="C5" s="67">
        <v>1</v>
      </c>
      <c r="D5" s="67">
        <v>2</v>
      </c>
      <c r="E5" s="67">
        <v>3</v>
      </c>
      <c r="F5" s="67">
        <v>4</v>
      </c>
      <c r="G5" s="67">
        <v>5</v>
      </c>
      <c r="H5" s="66">
        <v>6</v>
      </c>
      <c r="I5" s="16">
        <v>7</v>
      </c>
    </row>
    <row r="6" spans="1:9" s="52" customFormat="1" ht="21.75" customHeight="1">
      <c r="A6" s="66"/>
      <c r="B6" s="66" t="s">
        <v>15</v>
      </c>
      <c r="C6" s="68"/>
      <c r="D6" s="68">
        <f>E6+F6</f>
        <v>2798.31</v>
      </c>
      <c r="E6" s="68">
        <f>E14+E19+E23</f>
        <v>966.8000000000001</v>
      </c>
      <c r="F6" s="68">
        <f>F7+F9</f>
        <v>1831.51</v>
      </c>
      <c r="G6" s="68"/>
      <c r="H6" s="66"/>
      <c r="I6" s="16"/>
    </row>
    <row r="7" spans="1:9" s="52" customFormat="1" ht="21.75" customHeight="1">
      <c r="A7" s="66">
        <v>213</v>
      </c>
      <c r="B7" s="66" t="s">
        <v>91</v>
      </c>
      <c r="C7" s="68"/>
      <c r="D7" s="68">
        <v>3.66</v>
      </c>
      <c r="E7" s="16"/>
      <c r="F7" s="68">
        <v>3.66</v>
      </c>
      <c r="G7" s="68"/>
      <c r="H7" s="66"/>
      <c r="I7" s="16"/>
    </row>
    <row r="8" spans="1:9" s="52" customFormat="1" ht="21.75" customHeight="1">
      <c r="A8" s="66">
        <v>2130199</v>
      </c>
      <c r="B8" s="66" t="s">
        <v>92</v>
      </c>
      <c r="C8" s="68"/>
      <c r="D8" s="68">
        <v>3.66</v>
      </c>
      <c r="E8" s="16"/>
      <c r="F8" s="68">
        <v>3.66</v>
      </c>
      <c r="G8" s="68"/>
      <c r="H8" s="66"/>
      <c r="I8" s="16"/>
    </row>
    <row r="9" spans="1:9" s="52" customFormat="1" ht="21.75" customHeight="1">
      <c r="A9" s="66">
        <v>214</v>
      </c>
      <c r="B9" s="66" t="s">
        <v>93</v>
      </c>
      <c r="C9" s="68"/>
      <c r="D9" s="68">
        <v>1827.85</v>
      </c>
      <c r="E9" s="16"/>
      <c r="F9" s="68">
        <v>1827.85</v>
      </c>
      <c r="G9" s="68"/>
      <c r="H9" s="66"/>
      <c r="I9" s="16"/>
    </row>
    <row r="10" spans="1:9" s="52" customFormat="1" ht="21.75" customHeight="1">
      <c r="A10" s="66">
        <v>2140102</v>
      </c>
      <c r="B10" s="66" t="s">
        <v>94</v>
      </c>
      <c r="C10" s="68"/>
      <c r="D10" s="68">
        <v>155</v>
      </c>
      <c r="E10" s="16"/>
      <c r="F10" s="68">
        <v>155</v>
      </c>
      <c r="G10" s="68"/>
      <c r="H10" s="66"/>
      <c r="I10" s="16"/>
    </row>
    <row r="11" spans="1:9" s="52" customFormat="1" ht="21.75" customHeight="1">
      <c r="A11" s="66">
        <v>2140106</v>
      </c>
      <c r="B11" s="66" t="s">
        <v>95</v>
      </c>
      <c r="C11" s="68"/>
      <c r="D11" s="68">
        <v>937.98</v>
      </c>
      <c r="E11" s="16"/>
      <c r="F11" s="68">
        <v>937.98</v>
      </c>
      <c r="G11" s="68"/>
      <c r="H11" s="66"/>
      <c r="I11" s="16"/>
    </row>
    <row r="12" spans="1:9" s="52" customFormat="1" ht="21.75" customHeight="1">
      <c r="A12" s="66">
        <v>2140108</v>
      </c>
      <c r="B12" s="66" t="s">
        <v>96</v>
      </c>
      <c r="C12" s="68"/>
      <c r="D12" s="68">
        <v>212</v>
      </c>
      <c r="E12" s="16"/>
      <c r="F12" s="68">
        <v>212</v>
      </c>
      <c r="G12" s="68"/>
      <c r="H12" s="66"/>
      <c r="I12" s="16"/>
    </row>
    <row r="13" spans="1:9" s="52" customFormat="1" ht="21.75" customHeight="1">
      <c r="A13" s="66">
        <v>2140199</v>
      </c>
      <c r="B13" s="66" t="s">
        <v>97</v>
      </c>
      <c r="C13" s="68"/>
      <c r="D13" s="68">
        <v>937.98</v>
      </c>
      <c r="E13" s="16"/>
      <c r="F13" s="68">
        <v>937.98</v>
      </c>
      <c r="G13" s="68"/>
      <c r="H13" s="66"/>
      <c r="I13" s="16"/>
    </row>
    <row r="14" spans="1:9" ht="21.75" customHeight="1">
      <c r="A14" s="69">
        <v>301</v>
      </c>
      <c r="B14" s="7" t="s">
        <v>98</v>
      </c>
      <c r="C14" s="70"/>
      <c r="D14" s="68">
        <v>672</v>
      </c>
      <c r="E14" s="70">
        <v>672.2</v>
      </c>
      <c r="F14" s="70"/>
      <c r="G14" s="70"/>
      <c r="H14" s="66"/>
      <c r="I14" s="16"/>
    </row>
    <row r="15" spans="1:9" ht="21.75" customHeight="1">
      <c r="A15" s="69">
        <v>30101</v>
      </c>
      <c r="B15" s="8" t="s">
        <v>99</v>
      </c>
      <c r="C15" s="70"/>
      <c r="D15" s="31">
        <v>239.11</v>
      </c>
      <c r="E15" s="31">
        <v>239.11</v>
      </c>
      <c r="F15" s="70"/>
      <c r="G15" s="70"/>
      <c r="H15" s="66"/>
      <c r="I15" s="16"/>
    </row>
    <row r="16" spans="1:9" ht="21.75" customHeight="1">
      <c r="A16" s="69">
        <v>30102</v>
      </c>
      <c r="B16" s="8" t="s">
        <v>100</v>
      </c>
      <c r="C16" s="70"/>
      <c r="D16" s="31">
        <v>268.9</v>
      </c>
      <c r="E16" s="31">
        <v>268.9</v>
      </c>
      <c r="F16" s="70"/>
      <c r="G16" s="70"/>
      <c r="H16" s="66"/>
      <c r="I16" s="16"/>
    </row>
    <row r="17" spans="1:9" ht="21.75" customHeight="1">
      <c r="A17" s="69">
        <v>30103</v>
      </c>
      <c r="B17" s="8" t="s">
        <v>101</v>
      </c>
      <c r="C17" s="70"/>
      <c r="D17" s="31">
        <v>112.32</v>
      </c>
      <c r="E17" s="31">
        <v>112.32</v>
      </c>
      <c r="F17" s="70"/>
      <c r="G17" s="70"/>
      <c r="H17" s="66"/>
      <c r="I17" s="16"/>
    </row>
    <row r="18" spans="1:9" ht="21.75" customHeight="1">
      <c r="A18" s="69">
        <v>30104</v>
      </c>
      <c r="B18" s="8" t="s">
        <v>102</v>
      </c>
      <c r="C18" s="70"/>
      <c r="D18" s="31">
        <v>51.87</v>
      </c>
      <c r="E18" s="31">
        <v>51.87</v>
      </c>
      <c r="F18" s="70"/>
      <c r="G18" s="70"/>
      <c r="H18" s="66"/>
      <c r="I18" s="16"/>
    </row>
    <row r="19" spans="1:9" ht="21.75" customHeight="1">
      <c r="A19" s="71" t="s">
        <v>103</v>
      </c>
      <c r="B19" s="7" t="s">
        <v>104</v>
      </c>
      <c r="C19" s="72"/>
      <c r="D19" s="73">
        <v>143.68</v>
      </c>
      <c r="E19" s="74">
        <v>143.68</v>
      </c>
      <c r="F19" s="72"/>
      <c r="G19" s="72"/>
      <c r="H19" s="66"/>
      <c r="I19" s="16"/>
    </row>
    <row r="20" spans="1:9" ht="21.75" customHeight="1">
      <c r="A20" s="71" t="s">
        <v>105</v>
      </c>
      <c r="B20" s="8" t="s">
        <v>106</v>
      </c>
      <c r="C20" s="72"/>
      <c r="D20" s="75">
        <v>134.26</v>
      </c>
      <c r="E20" s="75">
        <v>134.26</v>
      </c>
      <c r="F20" s="72"/>
      <c r="G20" s="72"/>
      <c r="H20" s="66"/>
      <c r="I20" s="16"/>
    </row>
    <row r="21" spans="1:9" ht="21.75" customHeight="1">
      <c r="A21" s="71" t="s">
        <v>107</v>
      </c>
      <c r="B21" s="8" t="s">
        <v>108</v>
      </c>
      <c r="C21" s="72"/>
      <c r="D21" s="75">
        <v>2.61</v>
      </c>
      <c r="E21" s="75">
        <v>2.61</v>
      </c>
      <c r="F21" s="72"/>
      <c r="G21" s="72"/>
      <c r="H21" s="66"/>
      <c r="I21" s="16"/>
    </row>
    <row r="22" spans="1:9" ht="21.75" customHeight="1">
      <c r="A22" s="71" t="s">
        <v>109</v>
      </c>
      <c r="B22" s="8" t="s">
        <v>110</v>
      </c>
      <c r="C22" s="72"/>
      <c r="D22" s="75">
        <v>6.81</v>
      </c>
      <c r="E22" s="75">
        <v>6.81</v>
      </c>
      <c r="F22" s="72"/>
      <c r="G22" s="72"/>
      <c r="H22" s="66"/>
      <c r="I22" s="16"/>
    </row>
    <row r="23" spans="1:9" ht="21.75" customHeight="1">
      <c r="A23" s="71" t="s">
        <v>111</v>
      </c>
      <c r="B23" s="7" t="s">
        <v>112</v>
      </c>
      <c r="C23" s="76"/>
      <c r="D23" s="73">
        <v>150.92</v>
      </c>
      <c r="E23" s="77">
        <v>150.92</v>
      </c>
      <c r="F23" s="76"/>
      <c r="G23" s="76"/>
      <c r="H23" s="66"/>
      <c r="I23" s="16"/>
    </row>
    <row r="24" spans="1:9" ht="21.75" customHeight="1">
      <c r="A24" s="71" t="s">
        <v>113</v>
      </c>
      <c r="B24" s="8" t="s">
        <v>114</v>
      </c>
      <c r="C24" s="76"/>
      <c r="D24" s="75">
        <v>57.34</v>
      </c>
      <c r="E24" s="75">
        <v>57.34</v>
      </c>
      <c r="F24" s="76"/>
      <c r="G24" s="76"/>
      <c r="H24" s="66"/>
      <c r="I24" s="16"/>
    </row>
    <row r="25" spans="1:9" ht="21.75" customHeight="1">
      <c r="A25" s="71" t="s">
        <v>115</v>
      </c>
      <c r="B25" s="8" t="s">
        <v>116</v>
      </c>
      <c r="C25" s="76"/>
      <c r="D25" s="75">
        <v>85.98</v>
      </c>
      <c r="E25" s="75">
        <v>85.98</v>
      </c>
      <c r="F25" s="76"/>
      <c r="G25" s="76"/>
      <c r="H25" s="66"/>
      <c r="I25" s="16"/>
    </row>
    <row r="26" spans="1:9" ht="21.75" customHeight="1">
      <c r="A26" s="71" t="s">
        <v>117</v>
      </c>
      <c r="B26" s="8" t="s">
        <v>118</v>
      </c>
      <c r="C26" s="76"/>
      <c r="D26" s="75">
        <v>1.35</v>
      </c>
      <c r="E26" s="75">
        <v>1.35</v>
      </c>
      <c r="F26" s="76"/>
      <c r="G26" s="76"/>
      <c r="H26" s="66"/>
      <c r="I26" s="16"/>
    </row>
    <row r="27" spans="1:9" ht="21.75" customHeight="1">
      <c r="A27" s="78" t="s">
        <v>119</v>
      </c>
      <c r="B27" s="8" t="s">
        <v>120</v>
      </c>
      <c r="C27" s="79"/>
      <c r="D27" s="75">
        <v>6.25</v>
      </c>
      <c r="E27" s="75">
        <v>6.25</v>
      </c>
      <c r="F27" s="79"/>
      <c r="G27" s="79"/>
      <c r="H27" s="80"/>
      <c r="I27" s="84"/>
    </row>
    <row r="28" spans="1:2" ht="19.5" customHeight="1">
      <c r="A28" s="81" t="s">
        <v>121</v>
      </c>
      <c r="B28" s="81"/>
    </row>
  </sheetData>
  <sheetProtection/>
  <mergeCells count="8">
    <mergeCell ref="A1:I1"/>
    <mergeCell ref="A2:B2"/>
    <mergeCell ref="D3:F3"/>
    <mergeCell ref="G3:I3"/>
    <mergeCell ref="A28:B28"/>
    <mergeCell ref="A3:A4"/>
    <mergeCell ref="B3:B4"/>
    <mergeCell ref="C3:C4"/>
  </mergeCells>
  <printOptions/>
  <pageMargins left="0.75" right="0.75" top="1" bottom="1" header="0.5" footer="0.5"/>
  <pageSetup horizontalDpi="1200" verticalDpi="12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A2" sqref="A2:C27"/>
    </sheetView>
  </sheetViews>
  <sheetFormatPr defaultColWidth="9.00390625" defaultRowHeight="14.25"/>
  <cols>
    <col min="1" max="1" width="22.875" style="0" customWidth="1"/>
    <col min="2" max="2" width="45.875" style="0" customWidth="1"/>
    <col min="3" max="3" width="34.25390625" style="0" customWidth="1"/>
  </cols>
  <sheetData>
    <row r="1" spans="1:3" s="5" customFormat="1" ht="12">
      <c r="A1" s="39"/>
      <c r="C1" s="6" t="s">
        <v>122</v>
      </c>
    </row>
    <row r="2" spans="1:3" s="38" customFormat="1" ht="27">
      <c r="A2" s="3" t="s">
        <v>123</v>
      </c>
      <c r="B2" s="23"/>
      <c r="C2" s="23"/>
    </row>
    <row r="3" spans="1:3" s="5" customFormat="1" ht="12">
      <c r="A3" s="40" t="s">
        <v>2</v>
      </c>
      <c r="C3" s="6" t="s">
        <v>3</v>
      </c>
    </row>
    <row r="4" spans="1:3" ht="21.75" customHeight="1">
      <c r="A4" s="17" t="s">
        <v>124</v>
      </c>
      <c r="B4" s="18"/>
      <c r="C4" s="41" t="s">
        <v>7</v>
      </c>
    </row>
    <row r="5" spans="1:3" ht="21.75" customHeight="1">
      <c r="A5" s="7" t="s">
        <v>83</v>
      </c>
      <c r="B5" s="7" t="s">
        <v>84</v>
      </c>
      <c r="C5" s="42"/>
    </row>
    <row r="6" spans="1:3" ht="21.75" customHeight="1">
      <c r="A6" s="7" t="s">
        <v>90</v>
      </c>
      <c r="B6" s="7" t="s">
        <v>90</v>
      </c>
      <c r="C6" s="7">
        <v>1</v>
      </c>
    </row>
    <row r="7" spans="1:3" ht="21.75" customHeight="1">
      <c r="A7" s="7"/>
      <c r="B7" s="7" t="s">
        <v>15</v>
      </c>
      <c r="C7" s="7">
        <v>966.8</v>
      </c>
    </row>
    <row r="8" spans="1:3" ht="21.75" customHeight="1">
      <c r="A8" s="7">
        <v>301</v>
      </c>
      <c r="B8" s="7" t="s">
        <v>98</v>
      </c>
      <c r="C8" s="43">
        <v>672.2</v>
      </c>
    </row>
    <row r="9" spans="1:3" ht="21.75" customHeight="1">
      <c r="A9" s="7">
        <v>30101</v>
      </c>
      <c r="B9" s="44" t="s">
        <v>125</v>
      </c>
      <c r="C9" s="43">
        <v>239.11</v>
      </c>
    </row>
    <row r="10" spans="1:3" ht="21.75" customHeight="1">
      <c r="A10" s="7">
        <v>30102</v>
      </c>
      <c r="B10" s="45" t="s">
        <v>100</v>
      </c>
      <c r="C10" s="43">
        <v>268.9</v>
      </c>
    </row>
    <row r="11" spans="1:3" ht="21.75" customHeight="1">
      <c r="A11" s="7">
        <v>30103</v>
      </c>
      <c r="B11" s="45" t="s">
        <v>101</v>
      </c>
      <c r="C11" s="43">
        <v>112.32</v>
      </c>
    </row>
    <row r="12" spans="1:3" ht="21.75" customHeight="1">
      <c r="A12" s="7">
        <v>30104</v>
      </c>
      <c r="B12" s="45" t="s">
        <v>102</v>
      </c>
      <c r="C12" s="43">
        <v>51.87</v>
      </c>
    </row>
    <row r="13" spans="1:3" ht="21.75" customHeight="1">
      <c r="A13" s="7">
        <v>302</v>
      </c>
      <c r="B13" s="7" t="s">
        <v>104</v>
      </c>
      <c r="C13" s="43">
        <v>143.68</v>
      </c>
    </row>
    <row r="14" spans="1:3" ht="21.75" customHeight="1">
      <c r="A14" s="7">
        <v>30201</v>
      </c>
      <c r="B14" s="8" t="s">
        <v>106</v>
      </c>
      <c r="C14" s="46">
        <v>134.26</v>
      </c>
    </row>
    <row r="15" spans="1:3" ht="21.75" customHeight="1">
      <c r="A15" s="7">
        <v>30211</v>
      </c>
      <c r="B15" s="8" t="s">
        <v>108</v>
      </c>
      <c r="C15" s="46">
        <v>2.61</v>
      </c>
    </row>
    <row r="16" spans="1:3" ht="21.75" customHeight="1">
      <c r="A16" s="7">
        <v>30215</v>
      </c>
      <c r="B16" s="8" t="s">
        <v>110</v>
      </c>
      <c r="C16" s="47">
        <v>6.81</v>
      </c>
    </row>
    <row r="17" spans="1:3" ht="21.75" customHeight="1">
      <c r="A17" s="7">
        <v>303</v>
      </c>
      <c r="B17" s="7" t="s">
        <v>112</v>
      </c>
      <c r="C17" s="48">
        <v>150.92</v>
      </c>
    </row>
    <row r="18" spans="1:3" ht="21.75" customHeight="1">
      <c r="A18" s="7">
        <v>30302</v>
      </c>
      <c r="B18" s="8" t="s">
        <v>114</v>
      </c>
      <c r="C18" s="46">
        <v>57.34</v>
      </c>
    </row>
    <row r="19" spans="1:3" ht="21.75" customHeight="1">
      <c r="A19" s="7">
        <v>30311</v>
      </c>
      <c r="B19" s="44" t="s">
        <v>116</v>
      </c>
      <c r="C19" s="49">
        <v>85.98</v>
      </c>
    </row>
    <row r="20" spans="1:3" ht="21.75" customHeight="1">
      <c r="A20" s="7">
        <v>30312</v>
      </c>
      <c r="B20" s="45" t="s">
        <v>118</v>
      </c>
      <c r="C20" s="7">
        <v>1.35</v>
      </c>
    </row>
    <row r="21" spans="1:3" ht="21.75" customHeight="1">
      <c r="A21" s="7">
        <v>30399</v>
      </c>
      <c r="B21" s="44" t="s">
        <v>120</v>
      </c>
      <c r="C21" s="50">
        <v>6.25</v>
      </c>
    </row>
    <row r="22" spans="1:3" ht="21.75" customHeight="1">
      <c r="A22" s="7"/>
      <c r="B22" s="44"/>
      <c r="C22" s="44"/>
    </row>
    <row r="23" spans="1:3" ht="21.75" customHeight="1">
      <c r="A23" s="45"/>
      <c r="B23" s="44"/>
      <c r="C23" s="44"/>
    </row>
    <row r="24" spans="1:3" ht="21.75" customHeight="1">
      <c r="A24" s="7"/>
      <c r="B24" s="44"/>
      <c r="C24" s="44"/>
    </row>
    <row r="25" spans="1:3" ht="21.75" customHeight="1">
      <c r="A25" s="7"/>
      <c r="B25" s="44"/>
      <c r="C25" s="44"/>
    </row>
    <row r="27" spans="1:2" ht="14.25">
      <c r="A27" s="5" t="s">
        <v>126</v>
      </c>
      <c r="B27" s="5"/>
    </row>
  </sheetData>
  <sheetProtection/>
  <mergeCells count="3">
    <mergeCell ref="A2:C2"/>
    <mergeCell ref="A4:B4"/>
    <mergeCell ref="C4:C5"/>
  </mergeCells>
  <printOptions/>
  <pageMargins left="1.65" right="0.95" top="0.55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B8" sqref="B8"/>
    </sheetView>
  </sheetViews>
  <sheetFormatPr defaultColWidth="9.00390625" defaultRowHeight="14.25"/>
  <cols>
    <col min="1" max="1" width="32.75390625" style="0" bestFit="1" customWidth="1"/>
    <col min="2" max="4" width="10.25390625" style="0" bestFit="1" customWidth="1"/>
    <col min="6" max="6" width="8.375" style="0" customWidth="1"/>
    <col min="8" max="8" width="8.50390625" style="0" customWidth="1"/>
    <col min="9" max="9" width="8.625" style="0" customWidth="1"/>
  </cols>
  <sheetData>
    <row r="1" spans="1:13" ht="14.25">
      <c r="A1" s="24"/>
      <c r="C1" s="25"/>
      <c r="D1" s="26"/>
      <c r="K1" s="33"/>
      <c r="L1" s="34"/>
      <c r="M1" s="33" t="s">
        <v>127</v>
      </c>
    </row>
    <row r="2" spans="1:12" ht="30" customHeight="1">
      <c r="A2" s="27" t="s">
        <v>128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3" ht="16.5" customHeight="1">
      <c r="A3" s="28" t="s">
        <v>2</v>
      </c>
      <c r="B3" s="28"/>
      <c r="C3" s="28"/>
      <c r="D3" s="13"/>
      <c r="E3" s="13"/>
      <c r="F3" s="13"/>
      <c r="G3" s="13"/>
      <c r="H3" s="13"/>
      <c r="I3" s="13"/>
      <c r="J3" s="13"/>
      <c r="K3" s="35" t="s">
        <v>3</v>
      </c>
      <c r="L3" s="36"/>
      <c r="M3" s="37"/>
    </row>
    <row r="4" spans="1:13" ht="21.75" customHeight="1">
      <c r="A4" s="15" t="s">
        <v>129</v>
      </c>
      <c r="B4" s="16" t="s">
        <v>18</v>
      </c>
      <c r="C4" s="17" t="s">
        <v>10</v>
      </c>
      <c r="D4" s="29"/>
      <c r="E4" s="30"/>
      <c r="F4" s="16" t="s">
        <v>130</v>
      </c>
      <c r="G4" s="16" t="s">
        <v>131</v>
      </c>
      <c r="H4" s="16" t="s">
        <v>13</v>
      </c>
      <c r="I4" s="16" t="s">
        <v>132</v>
      </c>
      <c r="J4" s="16" t="s">
        <v>133</v>
      </c>
      <c r="K4" s="16" t="s">
        <v>134</v>
      </c>
      <c r="L4" s="16" t="s">
        <v>16</v>
      </c>
      <c r="M4" s="16" t="s">
        <v>17</v>
      </c>
    </row>
    <row r="5" spans="1:13" ht="24">
      <c r="A5" s="19"/>
      <c r="B5" s="16"/>
      <c r="C5" s="16" t="s">
        <v>15</v>
      </c>
      <c r="D5" s="16" t="s">
        <v>135</v>
      </c>
      <c r="E5" s="16" t="s">
        <v>136</v>
      </c>
      <c r="F5" s="7"/>
      <c r="G5" s="7"/>
      <c r="H5" s="7"/>
      <c r="I5" s="7"/>
      <c r="J5" s="7"/>
      <c r="K5" s="7"/>
      <c r="L5" s="7"/>
      <c r="M5" s="16"/>
    </row>
    <row r="6" spans="1:13" ht="21.75" customHeight="1">
      <c r="A6" s="7" t="s">
        <v>90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</row>
    <row r="7" spans="1:13" ht="21.75" customHeight="1">
      <c r="A7" s="7" t="s">
        <v>15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1.75" customHeight="1">
      <c r="A8" s="7" t="s">
        <v>137</v>
      </c>
      <c r="B8" s="31">
        <v>2798.31</v>
      </c>
      <c r="C8" s="31">
        <v>2798.31</v>
      </c>
      <c r="D8" s="31">
        <v>2798.31</v>
      </c>
      <c r="E8" s="8"/>
      <c r="F8" s="8"/>
      <c r="G8" s="8"/>
      <c r="H8" s="8"/>
      <c r="I8" s="8"/>
      <c r="J8" s="8"/>
      <c r="K8" s="8"/>
      <c r="L8" s="8"/>
      <c r="M8" s="8"/>
    </row>
    <row r="9" spans="1:13" ht="21.75" customHeight="1">
      <c r="A9" s="7" t="s">
        <v>138</v>
      </c>
      <c r="B9" s="31">
        <f>C9</f>
        <v>1379.97</v>
      </c>
      <c r="C9" s="31">
        <f aca="true" t="shared" si="0" ref="C9:C11">D9+E9</f>
        <v>1379.97</v>
      </c>
      <c r="D9" s="31">
        <v>1379.97</v>
      </c>
      <c r="E9" s="8"/>
      <c r="F9" s="8"/>
      <c r="G9" s="8"/>
      <c r="H9" s="8"/>
      <c r="I9" s="8"/>
      <c r="J9" s="8"/>
      <c r="K9" s="8"/>
      <c r="L9" s="8"/>
      <c r="M9" s="8"/>
    </row>
    <row r="10" spans="1:13" ht="21.75" customHeight="1">
      <c r="A10" s="7" t="s">
        <v>139</v>
      </c>
      <c r="B10" s="31">
        <v>41</v>
      </c>
      <c r="C10" s="31">
        <f t="shared" si="0"/>
        <v>41</v>
      </c>
      <c r="D10" s="31">
        <v>41</v>
      </c>
      <c r="E10" s="8"/>
      <c r="F10" s="8"/>
      <c r="G10" s="8"/>
      <c r="H10" s="8"/>
      <c r="I10" s="8"/>
      <c r="J10" s="8"/>
      <c r="K10" s="8"/>
      <c r="L10" s="8"/>
      <c r="M10" s="8"/>
    </row>
    <row r="11" spans="1:13" ht="21.75" customHeight="1">
      <c r="A11" s="7" t="s">
        <v>140</v>
      </c>
      <c r="B11" s="31">
        <v>1377.34</v>
      </c>
      <c r="C11" s="31">
        <f t="shared" si="0"/>
        <v>1377.34</v>
      </c>
      <c r="D11" s="31">
        <v>1377.34</v>
      </c>
      <c r="E11" s="8"/>
      <c r="F11" s="8"/>
      <c r="G11" s="8"/>
      <c r="H11" s="8"/>
      <c r="I11" s="8"/>
      <c r="J11" s="8"/>
      <c r="K11" s="8"/>
      <c r="L11" s="8"/>
      <c r="M11" s="8"/>
    </row>
    <row r="12" spans="1:13" ht="21.75" customHeight="1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1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1.7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1.7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1.7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1.7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1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3" ht="14.25">
      <c r="A19" s="32"/>
      <c r="B19" s="32"/>
      <c r="C19" s="32"/>
    </row>
  </sheetData>
  <sheetProtection/>
  <mergeCells count="16">
    <mergeCell ref="K1:L1"/>
    <mergeCell ref="A2:L2"/>
    <mergeCell ref="A3:C3"/>
    <mergeCell ref="K3:M3"/>
    <mergeCell ref="C4:E4"/>
    <mergeCell ref="A19:B19"/>
    <mergeCell ref="A4:A5"/>
    <mergeCell ref="B4:B5"/>
    <mergeCell ref="F4:F5"/>
    <mergeCell ref="G4:G5"/>
    <mergeCell ref="H4:H5"/>
    <mergeCell ref="I4:I5"/>
    <mergeCell ref="J4:J5"/>
    <mergeCell ref="K4:K5"/>
    <mergeCell ref="L4:L5"/>
    <mergeCell ref="M4:M5"/>
  </mergeCells>
  <printOptions/>
  <pageMargins left="0.75" right="0.75" top="1" bottom="1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2" sqref="A22:D26"/>
    </sheetView>
  </sheetViews>
  <sheetFormatPr defaultColWidth="9.00390625" defaultRowHeight="14.25"/>
  <cols>
    <col min="1" max="1" width="32.75390625" style="0" bestFit="1" customWidth="1"/>
    <col min="2" max="2" width="15.00390625" style="0" customWidth="1"/>
    <col min="3" max="3" width="13.25390625" style="0" customWidth="1"/>
    <col min="4" max="4" width="11.875" style="0" customWidth="1"/>
    <col min="5" max="5" width="11.625" style="0" customWidth="1"/>
    <col min="6" max="6" width="12.125" style="0" customWidth="1"/>
    <col min="7" max="7" width="13.125" style="0" customWidth="1"/>
    <col min="8" max="8" width="16.00390625" style="0" customWidth="1"/>
  </cols>
  <sheetData>
    <row r="1" ht="14.25">
      <c r="H1" s="6" t="s">
        <v>141</v>
      </c>
    </row>
    <row r="2" spans="1:8" ht="29.25" customHeight="1">
      <c r="A2" s="10" t="s">
        <v>142</v>
      </c>
      <c r="B2" s="11"/>
      <c r="C2" s="11"/>
      <c r="D2" s="11"/>
      <c r="E2" s="11"/>
      <c r="F2" s="11"/>
      <c r="G2" s="11"/>
      <c r="H2" s="11"/>
    </row>
    <row r="3" spans="1:8" ht="27" customHeight="1">
      <c r="A3" s="12" t="s">
        <v>2</v>
      </c>
      <c r="B3" s="12"/>
      <c r="C3" s="13"/>
      <c r="D3" s="13"/>
      <c r="E3" s="13"/>
      <c r="F3" s="13"/>
      <c r="G3" s="13"/>
      <c r="H3" s="14" t="s">
        <v>3</v>
      </c>
    </row>
    <row r="4" spans="1:8" ht="21.75" customHeight="1">
      <c r="A4" s="15" t="s">
        <v>129</v>
      </c>
      <c r="B4" s="16" t="s">
        <v>18</v>
      </c>
      <c r="C4" s="17" t="s">
        <v>88</v>
      </c>
      <c r="D4" s="18"/>
      <c r="E4" s="16" t="s">
        <v>89</v>
      </c>
      <c r="F4" s="16" t="s">
        <v>143</v>
      </c>
      <c r="G4" s="16" t="s">
        <v>55</v>
      </c>
      <c r="H4" s="16" t="s">
        <v>57</v>
      </c>
    </row>
    <row r="5" spans="1:8" ht="21.75" customHeight="1">
      <c r="A5" s="19"/>
      <c r="B5" s="16"/>
      <c r="C5" s="16" t="s">
        <v>144</v>
      </c>
      <c r="D5" s="16" t="s">
        <v>145</v>
      </c>
      <c r="E5" s="7"/>
      <c r="F5" s="7"/>
      <c r="G5" s="7"/>
      <c r="H5" s="7"/>
    </row>
    <row r="6" spans="1:8" ht="21.75" customHeight="1">
      <c r="A6" s="7" t="s">
        <v>90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8" ht="21.75" customHeight="1">
      <c r="A7" s="7" t="s">
        <v>15</v>
      </c>
      <c r="B7" s="7"/>
      <c r="C7" s="7"/>
      <c r="D7" s="7"/>
      <c r="E7" s="7"/>
      <c r="F7" s="7"/>
      <c r="G7" s="7"/>
      <c r="H7" s="7"/>
    </row>
    <row r="8" spans="1:8" ht="21.75" customHeight="1">
      <c r="A8" s="7" t="s">
        <v>137</v>
      </c>
      <c r="B8" s="20">
        <f aca="true" t="shared" si="0" ref="B8:B11">C8+D8+E8</f>
        <v>2798.31</v>
      </c>
      <c r="C8" s="21">
        <v>823.12</v>
      </c>
      <c r="D8" s="21">
        <v>143.68</v>
      </c>
      <c r="E8" s="21">
        <v>1831.51</v>
      </c>
      <c r="F8" s="7"/>
      <c r="G8" s="7"/>
      <c r="H8" s="7"/>
    </row>
    <row r="9" spans="1:8" ht="21.75" customHeight="1">
      <c r="A9" s="7" t="s">
        <v>146</v>
      </c>
      <c r="B9" s="20">
        <f t="shared" si="0"/>
        <v>1379.97</v>
      </c>
      <c r="C9" s="21">
        <v>823.12</v>
      </c>
      <c r="D9" s="21">
        <v>143.68</v>
      </c>
      <c r="E9" s="21">
        <v>413.17</v>
      </c>
      <c r="F9" s="7"/>
      <c r="G9" s="7"/>
      <c r="H9" s="7"/>
    </row>
    <row r="10" spans="1:8" ht="21.75" customHeight="1">
      <c r="A10" s="8" t="s">
        <v>139</v>
      </c>
      <c r="B10" s="20">
        <f t="shared" si="0"/>
        <v>41</v>
      </c>
      <c r="C10" s="21"/>
      <c r="D10" s="21"/>
      <c r="E10" s="21">
        <v>41</v>
      </c>
      <c r="F10" s="7"/>
      <c r="G10" s="7"/>
      <c r="H10" s="7"/>
    </row>
    <row r="11" spans="1:8" ht="21.75" customHeight="1">
      <c r="A11" s="7" t="s">
        <v>140</v>
      </c>
      <c r="B11" s="20">
        <f t="shared" si="0"/>
        <v>1377.34</v>
      </c>
      <c r="C11" s="21"/>
      <c r="D11" s="21"/>
      <c r="E11" s="21">
        <v>1377.34</v>
      </c>
      <c r="F11" s="7"/>
      <c r="G11" s="7"/>
      <c r="H11" s="7"/>
    </row>
    <row r="12" spans="1:8" ht="21.75" customHeight="1">
      <c r="A12" s="7"/>
      <c r="B12" s="7"/>
      <c r="C12" s="7"/>
      <c r="D12" s="7"/>
      <c r="E12" s="7"/>
      <c r="F12" s="7"/>
      <c r="G12" s="7"/>
      <c r="H12" s="7"/>
    </row>
    <row r="13" spans="1:8" ht="21.75" customHeight="1">
      <c r="A13" s="7"/>
      <c r="B13" s="7"/>
      <c r="C13" s="7"/>
      <c r="D13" s="7"/>
      <c r="E13" s="7"/>
      <c r="F13" s="7"/>
      <c r="G13" s="7"/>
      <c r="H13" s="7"/>
    </row>
    <row r="14" spans="1:8" ht="21.75" customHeight="1">
      <c r="A14" s="7"/>
      <c r="B14" s="7"/>
      <c r="C14" s="7"/>
      <c r="D14" s="7"/>
      <c r="E14" s="7"/>
      <c r="F14" s="7"/>
      <c r="G14" s="7"/>
      <c r="H14" s="7"/>
    </row>
    <row r="15" spans="1:8" ht="21.75" customHeight="1">
      <c r="A15" s="7"/>
      <c r="B15" s="7"/>
      <c r="C15" s="7"/>
      <c r="D15" s="7"/>
      <c r="E15" s="7"/>
      <c r="F15" s="7"/>
      <c r="G15" s="7"/>
      <c r="H15" s="7"/>
    </row>
    <row r="16" spans="1:8" ht="21.75" customHeight="1">
      <c r="A16" s="7"/>
      <c r="B16" s="7"/>
      <c r="C16" s="7"/>
      <c r="D16" s="7"/>
      <c r="E16" s="7"/>
      <c r="F16" s="7"/>
      <c r="G16" s="7"/>
      <c r="H16" s="7"/>
    </row>
    <row r="17" spans="1:8" ht="21.75" customHeight="1">
      <c r="A17" s="7"/>
      <c r="B17" s="7"/>
      <c r="C17" s="7"/>
      <c r="D17" s="7"/>
      <c r="E17" s="7"/>
      <c r="F17" s="7"/>
      <c r="G17" s="7"/>
      <c r="H17" s="7"/>
    </row>
    <row r="18" spans="1:8" ht="21.75" customHeight="1">
      <c r="A18" s="7"/>
      <c r="B18" s="7"/>
      <c r="C18" s="7"/>
      <c r="D18" s="7"/>
      <c r="E18" s="7"/>
      <c r="F18" s="7"/>
      <c r="G18" s="7"/>
      <c r="H18" s="7"/>
    </row>
    <row r="19" spans="1:8" ht="21.75" customHeight="1">
      <c r="A19" s="7"/>
      <c r="B19" s="7"/>
      <c r="C19" s="7"/>
      <c r="D19" s="7"/>
      <c r="E19" s="7"/>
      <c r="F19" s="7"/>
      <c r="G19" s="7"/>
      <c r="H19" s="7"/>
    </row>
    <row r="20" spans="1:8" ht="21.75" customHeight="1">
      <c r="A20" s="7"/>
      <c r="B20" s="7"/>
      <c r="C20" s="7"/>
      <c r="D20" s="7"/>
      <c r="E20" s="7"/>
      <c r="F20" s="7"/>
      <c r="G20" s="7"/>
      <c r="H20" s="7"/>
    </row>
    <row r="21" spans="1:8" ht="21.75" customHeight="1">
      <c r="A21" s="7"/>
      <c r="B21" s="7"/>
      <c r="C21" s="7"/>
      <c r="D21" s="7"/>
      <c r="E21" s="7"/>
      <c r="F21" s="7"/>
      <c r="G21" s="7"/>
      <c r="H21" s="7"/>
    </row>
    <row r="22" spans="1:8" ht="14.25">
      <c r="A22" s="22"/>
      <c r="B22" s="22"/>
      <c r="C22" s="22"/>
      <c r="D22" s="22"/>
      <c r="E22" s="23"/>
      <c r="F22" s="23"/>
      <c r="G22" s="23"/>
      <c r="H22" s="23"/>
    </row>
  </sheetData>
  <sheetProtection/>
  <mergeCells count="10">
    <mergeCell ref="A2:H2"/>
    <mergeCell ref="A3:B3"/>
    <mergeCell ref="C4:D4"/>
    <mergeCell ref="A22:D22"/>
    <mergeCell ref="A4:A5"/>
    <mergeCell ref="B4:B5"/>
    <mergeCell ref="E4:E5"/>
    <mergeCell ref="F4:F5"/>
    <mergeCell ref="G4:G5"/>
    <mergeCell ref="H4:H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B4" sqref="B4:B11"/>
    </sheetView>
  </sheetViews>
  <sheetFormatPr defaultColWidth="9.00390625" defaultRowHeight="14.25"/>
  <cols>
    <col min="1" max="1" width="43.50390625" style="0" customWidth="1"/>
    <col min="2" max="2" width="45.875" style="0" customWidth="1"/>
  </cols>
  <sheetData>
    <row r="1" spans="1:2" ht="16.5" customHeight="1">
      <c r="A1" s="1"/>
      <c r="B1" s="2" t="s">
        <v>147</v>
      </c>
    </row>
    <row r="2" spans="1:2" ht="27">
      <c r="A2" s="3" t="s">
        <v>148</v>
      </c>
      <c r="B2" s="3"/>
    </row>
    <row r="3" spans="1:2" ht="18.75">
      <c r="A3" s="4" t="s">
        <v>149</v>
      </c>
      <c r="B3" s="4"/>
    </row>
    <row r="4" spans="1:2" ht="21.75" customHeight="1">
      <c r="A4" s="5" t="s">
        <v>2</v>
      </c>
      <c r="B4" s="6" t="s">
        <v>3</v>
      </c>
    </row>
    <row r="5" spans="1:2" ht="21.75" customHeight="1">
      <c r="A5" s="7" t="s">
        <v>150</v>
      </c>
      <c r="B5" s="7" t="s">
        <v>151</v>
      </c>
    </row>
    <row r="6" spans="1:2" ht="21.75" customHeight="1">
      <c r="A6" s="7" t="s">
        <v>152</v>
      </c>
      <c r="B6" s="8"/>
    </row>
    <row r="7" spans="1:2" ht="21.75" customHeight="1">
      <c r="A7" s="8" t="s">
        <v>153</v>
      </c>
      <c r="B7" s="7" t="s">
        <v>154</v>
      </c>
    </row>
    <row r="8" spans="1:2" ht="21.75" customHeight="1">
      <c r="A8" s="8" t="s">
        <v>155</v>
      </c>
      <c r="B8" s="7">
        <v>8</v>
      </c>
    </row>
    <row r="9" spans="1:2" ht="21.75" customHeight="1">
      <c r="A9" s="8" t="s">
        <v>156</v>
      </c>
      <c r="B9" s="7"/>
    </row>
    <row r="10" spans="1:2" ht="21.75" customHeight="1">
      <c r="A10" s="9" t="s">
        <v>157</v>
      </c>
      <c r="B10" s="7">
        <v>0</v>
      </c>
    </row>
    <row r="11" spans="1:2" ht="21.75" customHeight="1">
      <c r="A11" s="9" t="s">
        <v>158</v>
      </c>
      <c r="B11" s="7">
        <v>15</v>
      </c>
    </row>
  </sheetData>
  <sheetProtection/>
  <mergeCells count="2">
    <mergeCell ref="A2:B2"/>
    <mergeCell ref="A3:B3"/>
  </mergeCells>
  <printOptions/>
  <pageMargins left="2.03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MC SYSTEM</cp:lastModifiedBy>
  <cp:lastPrinted>2017-01-03T01:11:05Z</cp:lastPrinted>
  <dcterms:created xsi:type="dcterms:W3CDTF">2013-02-18T08:49:03Z</dcterms:created>
  <dcterms:modified xsi:type="dcterms:W3CDTF">2017-01-03T02:29:29Z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2052-10.1.0.6146</vt:lpwstr>
  </property>
</Properties>
</file>