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2360" activeTab="3"/>
  </bookViews>
  <sheets>
    <sheet name="01收支总表" sheetId="1" r:id="rId1"/>
    <sheet name="02财政拨款收支表" sheetId="2" r:id="rId2"/>
    <sheet name="03财政拨款支出预算表" sheetId="3" r:id="rId3"/>
    <sheet name="04基本支出预算表" sheetId="4" r:id="rId4"/>
    <sheet name="05收入总表" sheetId="5" r:id="rId5"/>
    <sheet name="06支出总表" sheetId="6" r:id="rId6"/>
    <sheet name="07三公经费预算表" sheetId="7" r:id="rId7"/>
  </sheets>
  <definedNames>
    <definedName name="_xlnm.Print_Titles" localSheetId="3">'04基本支出预算表'!$1:$7</definedName>
  </definedNames>
  <calcPr fullCalcOnLoad="1"/>
</workbook>
</file>

<file path=xl/sharedStrings.xml><?xml version="1.0" encoding="utf-8"?>
<sst xmlns="http://schemas.openxmlformats.org/spreadsheetml/2006/main" count="242" uniqueCount="169">
  <si>
    <t>附件3：部门预算公开表式</t>
  </si>
  <si>
    <t>表01</t>
  </si>
  <si>
    <t>2016年区级部门收支预算总表</t>
  </si>
  <si>
    <t>部门名称：宁波市江北区住房和城乡建设局</t>
  </si>
  <si>
    <t>单位：万元</t>
  </si>
  <si>
    <t>收                    入</t>
  </si>
  <si>
    <t>支                    出</t>
  </si>
  <si>
    <t>项目</t>
  </si>
  <si>
    <t>预算数</t>
  </si>
  <si>
    <t>一、财政拨款</t>
  </si>
  <si>
    <t>一、基本支出</t>
  </si>
  <si>
    <t xml:space="preserve">    一般公共预算拨款</t>
  </si>
  <si>
    <t xml:space="preserve">      工资福利支出(301)</t>
  </si>
  <si>
    <t xml:space="preserve">    政府性基金预算拨款</t>
  </si>
  <si>
    <t xml:space="preserve">        基本工资（30101）</t>
  </si>
  <si>
    <t>二、专户资金</t>
  </si>
  <si>
    <t xml:space="preserve">        津贴补贴（30102）</t>
  </si>
  <si>
    <t>三、事业收入（不含专户资金）</t>
  </si>
  <si>
    <t xml:space="preserve">        其他社会保障缴费（30104）</t>
  </si>
  <si>
    <t>四、事业单位经营收入</t>
  </si>
  <si>
    <t xml:space="preserve">      商品和服务支出(302)</t>
  </si>
  <si>
    <t>五、其他收入</t>
  </si>
  <si>
    <t xml:space="preserve">        办公费（30201）</t>
  </si>
  <si>
    <t xml:space="preserve">        物业费（30209）</t>
  </si>
  <si>
    <t xml:space="preserve">        差旅费（30211）</t>
  </si>
  <si>
    <t xml:space="preserve">        会议费（30215）</t>
  </si>
  <si>
    <t xml:space="preserve">        培训费（30216）</t>
  </si>
  <si>
    <t xml:space="preserve">        公务接待费（30217）</t>
  </si>
  <si>
    <t xml:space="preserve">      对个人和家庭的补助支出(303)</t>
  </si>
  <si>
    <t xml:space="preserve">        退休费（30301）</t>
  </si>
  <si>
    <t xml:space="preserve">        住房公积金（30311）</t>
  </si>
  <si>
    <t xml:space="preserve">        购房补贴（30313）</t>
  </si>
  <si>
    <t xml:space="preserve">        其他对个人和家庭的补助支出（30399）</t>
  </si>
  <si>
    <t>二、项目支出</t>
  </si>
  <si>
    <t>(一)、城乡社区支出（212）</t>
  </si>
  <si>
    <t xml:space="preserve">        城乡社区管理事务（21201）</t>
  </si>
  <si>
    <t xml:space="preserve">          住宅建设与房地产市场监管（2120109）</t>
  </si>
  <si>
    <t xml:space="preserve">          其他城乡社区管理事务支出（2120199）</t>
  </si>
  <si>
    <t xml:space="preserve">          一般行政管理事务(城乡社区管理)(2120102)</t>
  </si>
  <si>
    <t xml:space="preserve">        城市基础设施配套费安排的支出（21213）</t>
  </si>
  <si>
    <t xml:space="preserve">          其他城市基础设施配套费安排的支出（2121399）</t>
  </si>
  <si>
    <t>(二)、可再生能源(21112)</t>
  </si>
  <si>
    <t xml:space="preserve">        可再生能源支出(2111201)</t>
  </si>
  <si>
    <t>(三)、其他农业（21301）</t>
  </si>
  <si>
    <t xml:space="preserve">        其他农业支出（2130199）</t>
  </si>
  <si>
    <t>(四）、国防科研事业（203）</t>
  </si>
  <si>
    <t xml:space="preserve">        国防动员（20306）</t>
  </si>
  <si>
    <t xml:space="preserve">          人民防空（2030603）</t>
  </si>
  <si>
    <t>本年收入合计</t>
  </si>
  <si>
    <t>本年支出合计</t>
  </si>
  <si>
    <t>六、上级补助收入</t>
  </si>
  <si>
    <t>对附属单位补助支出</t>
  </si>
  <si>
    <t>七、附属单位上缴收入</t>
  </si>
  <si>
    <t>上缴上级支出</t>
  </si>
  <si>
    <t>八、用事业基金弥补收支差额</t>
  </si>
  <si>
    <t>九、上年结转</t>
  </si>
  <si>
    <t>结转下年</t>
  </si>
  <si>
    <t>其中：政府性基金预算结转</t>
  </si>
  <si>
    <t xml:space="preserve">     专户资金结转</t>
  </si>
  <si>
    <t xml:space="preserve">     其他资金结转</t>
  </si>
  <si>
    <t>收  入  总  计</t>
  </si>
  <si>
    <t>支  出  总  计</t>
  </si>
  <si>
    <t>科目均细化至支出功能分类的项级科目</t>
  </si>
  <si>
    <t>附件3：区级部门预算公开表式</t>
  </si>
  <si>
    <t>表02</t>
  </si>
  <si>
    <t>2016年区级部门财政拨款收支预算表</t>
  </si>
  <si>
    <t>合计</t>
  </si>
  <si>
    <t>一般公共预算财政拨款</t>
  </si>
  <si>
    <t>政府性基金预算财政拨款</t>
  </si>
  <si>
    <t>一、本年收入</t>
  </si>
  <si>
    <t>一、本年支出</t>
  </si>
  <si>
    <t xml:space="preserve"> （一）、基本支出</t>
  </si>
  <si>
    <t xml:space="preserve"> （二）、项目支出</t>
  </si>
  <si>
    <t xml:space="preserve">     (1)、城乡社区支出（212）</t>
  </si>
  <si>
    <t xml:space="preserve">     (2)、可再生能源(211)</t>
  </si>
  <si>
    <t xml:space="preserve">     (3)、其他农业（213）</t>
  </si>
  <si>
    <t xml:space="preserve">     (4)、国防科研事业（203）</t>
  </si>
  <si>
    <t>二、上年结转</t>
  </si>
  <si>
    <t>二、结转下年</t>
  </si>
  <si>
    <t xml:space="preserve">    政府性基金预算结转</t>
  </si>
  <si>
    <t xml:space="preserve">     </t>
  </si>
  <si>
    <t>科目细化至支出功能分类的类级科目</t>
  </si>
  <si>
    <t>表03</t>
  </si>
  <si>
    <t>2016年区级部门财政拨款支出预算表</t>
  </si>
  <si>
    <t>科目编码</t>
  </si>
  <si>
    <t>科目名称</t>
  </si>
  <si>
    <t>本年一般公共预算财政拨款</t>
  </si>
  <si>
    <t>本年政府性基金预算财政拨款</t>
  </si>
  <si>
    <t>小计</t>
  </si>
  <si>
    <t>基本支出</t>
  </si>
  <si>
    <t>项目支出</t>
  </si>
  <si>
    <t>**</t>
  </si>
  <si>
    <t xml:space="preserve">      工资福利支出</t>
  </si>
  <si>
    <t xml:space="preserve">        基本工资</t>
  </si>
  <si>
    <t xml:space="preserve">        津贴补贴</t>
  </si>
  <si>
    <t xml:space="preserve">        其他社会保障缴费</t>
  </si>
  <si>
    <t xml:space="preserve">      商品和服务支出</t>
  </si>
  <si>
    <t xml:space="preserve">        办公费</t>
  </si>
  <si>
    <t xml:space="preserve">        物业费</t>
  </si>
  <si>
    <t xml:space="preserve">        差旅费</t>
  </si>
  <si>
    <t xml:space="preserve">        会议费</t>
  </si>
  <si>
    <t xml:space="preserve">        培训费</t>
  </si>
  <si>
    <t xml:space="preserve">        公务接待费</t>
  </si>
  <si>
    <t xml:space="preserve">      对个人和家庭的补助支出</t>
  </si>
  <si>
    <t xml:space="preserve">        退休费</t>
  </si>
  <si>
    <t xml:space="preserve">        住房公积金</t>
  </si>
  <si>
    <t xml:space="preserve">        购房补贴</t>
  </si>
  <si>
    <t xml:space="preserve">        其他对个人和家庭的补助支出</t>
  </si>
  <si>
    <t>(一)、城乡社区支出</t>
  </si>
  <si>
    <t xml:space="preserve">        城乡社区管理事务</t>
  </si>
  <si>
    <t xml:space="preserve">          住宅建设与房地产市场监管</t>
  </si>
  <si>
    <t xml:space="preserve">          其他城乡社区管理事务支出</t>
  </si>
  <si>
    <t xml:space="preserve">          一般行政管理事务(城乡社区管理)</t>
  </si>
  <si>
    <t xml:space="preserve">        城市基础设施配套费安排的支出</t>
  </si>
  <si>
    <t xml:space="preserve">          其他城市基础设施配套费安排的支出</t>
  </si>
  <si>
    <t>(二)、可再生能源</t>
  </si>
  <si>
    <t xml:space="preserve">        可再生能源支出</t>
  </si>
  <si>
    <t>(三)、其他农业</t>
  </si>
  <si>
    <t xml:space="preserve">        其他农业支出</t>
  </si>
  <si>
    <t>(四）、国防科研事业</t>
  </si>
  <si>
    <t xml:space="preserve">         国防动员</t>
  </si>
  <si>
    <t xml:space="preserve">          人民防空</t>
  </si>
  <si>
    <t>科目细化至支出功能分类的项级科目</t>
  </si>
  <si>
    <t>表04</t>
  </si>
  <si>
    <t>2016年区级部门一般公共预算基本支出预算表</t>
  </si>
  <si>
    <t>部门名称</t>
  </si>
  <si>
    <t>经济分类科目</t>
  </si>
  <si>
    <t>科目细化至支出经济分类的款级科目</t>
  </si>
  <si>
    <t>表05</t>
  </si>
  <si>
    <t>2016年区级部门收入预算总表</t>
  </si>
  <si>
    <t>单位名称</t>
  </si>
  <si>
    <t>总计</t>
  </si>
  <si>
    <t>财政拨款</t>
  </si>
  <si>
    <t>专户资金</t>
  </si>
  <si>
    <t>事业收入（不含专户资金）</t>
  </si>
  <si>
    <t>事业单位经营收入</t>
  </si>
  <si>
    <t>其他收入</t>
  </si>
  <si>
    <t>上级补助收入</t>
  </si>
  <si>
    <t>附属单位上缴收入</t>
  </si>
  <si>
    <t>用事业基金弥补收支差额</t>
  </si>
  <si>
    <t>上年结转</t>
  </si>
  <si>
    <t>一般公共预算拨款</t>
  </si>
  <si>
    <t>政府性基金预算拨款</t>
  </si>
  <si>
    <t>宁波市江北区住房和城乡建设局</t>
  </si>
  <si>
    <t>宁波市江北区住房和城乡建设局本级</t>
  </si>
  <si>
    <t>宁波市江北区人民防空管理中心</t>
  </si>
  <si>
    <t>宁波市江北区村镇建设管理服务中心</t>
  </si>
  <si>
    <t>宁波市江北区安置房建设管理中心</t>
  </si>
  <si>
    <t>宁波市江北区建筑企业管理处</t>
  </si>
  <si>
    <t>表06</t>
  </si>
  <si>
    <t>2016年区级部门支出预算总表</t>
  </si>
  <si>
    <t>事业单位经营支出</t>
  </si>
  <si>
    <t>人员支出</t>
  </si>
  <si>
    <t>日常公用支出</t>
  </si>
  <si>
    <t xml:space="preserve">    宁波市江北区住房和城乡建设局本级</t>
  </si>
  <si>
    <t xml:space="preserve">    宁波市江北区人民防空管理中心</t>
  </si>
  <si>
    <t xml:space="preserve">    宁波市江北区安置房建设管理中心</t>
  </si>
  <si>
    <t>表07</t>
  </si>
  <si>
    <t>2016年“三公”经费财政拨款预算表</t>
  </si>
  <si>
    <t>（一般公共预算口径）</t>
  </si>
  <si>
    <t>项  目</t>
  </si>
  <si>
    <t>2016年预算数</t>
  </si>
  <si>
    <t>合  计</t>
  </si>
  <si>
    <t>1.因公出国（境）费</t>
  </si>
  <si>
    <t>由区政府统筹安排控制</t>
  </si>
  <si>
    <t>2.公务接待费</t>
  </si>
  <si>
    <t>3.公务用车购置及运行费</t>
  </si>
  <si>
    <t xml:space="preserve">    其中：公务用车购置费</t>
  </si>
  <si>
    <t xml:space="preserve">          公务用车运行费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</si>
</sst>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0.00_ "/>
  </numFmts>
  <fonts count="51">
    <font>
      <sz val="12"/>
      <name val="宋体"/>
      <family val="0"/>
    </font>
    <font>
      <b/>
      <sz val="12"/>
      <name val="宋体"/>
      <family val="0"/>
    </font>
    <font>
      <sz val="10"/>
      <name val="方正书宋_GBK"/>
      <family val="0"/>
    </font>
    <font>
      <sz val="22"/>
      <name val="宋体"/>
      <family val="0"/>
    </font>
    <font>
      <sz val="14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9"/>
      <name val="方正书宋_GBK"/>
      <family val="0"/>
    </font>
    <font>
      <sz val="9"/>
      <name val="创艺简标宋"/>
      <family val="0"/>
    </font>
    <font>
      <sz val="22"/>
      <name val="创艺简标宋"/>
      <family val="0"/>
    </font>
    <font>
      <b/>
      <sz val="20"/>
      <name val="创艺简标宋"/>
      <family val="0"/>
    </font>
    <font>
      <sz val="10"/>
      <name val="创艺简标宋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00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01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176" fontId="2" fillId="0" borderId="0" xfId="0" applyNumberFormat="1" applyFont="1" applyAlignment="1">
      <alignment horizontal="right" vertical="center" wrapText="1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3" fillId="0" borderId="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7" fillId="0" borderId="15" xfId="0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NumberFormat="1" applyFont="1" applyFill="1" applyAlignment="1" applyProtection="1">
      <alignment vertical="center"/>
      <protection/>
    </xf>
    <xf numFmtId="0" fontId="5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5" fillId="33" borderId="9" xfId="0" applyFont="1" applyFill="1" applyBorder="1" applyAlignment="1">
      <alignment horizontal="center" vertical="center"/>
    </xf>
    <xf numFmtId="4" fontId="5" fillId="33" borderId="9" xfId="0" applyNumberFormat="1" applyFont="1" applyFill="1" applyBorder="1" applyAlignment="1">
      <alignment horizontal="center" vertical="center"/>
    </xf>
    <xf numFmtId="49" fontId="5" fillId="33" borderId="9" xfId="0" applyNumberFormat="1" applyFont="1" applyFill="1" applyBorder="1" applyAlignment="1" applyProtection="1">
      <alignment horizontal="left" vertical="center" wrapText="1"/>
      <protection/>
    </xf>
    <xf numFmtId="0" fontId="5" fillId="33" borderId="9" xfId="0" applyFont="1" applyFill="1" applyBorder="1" applyAlignment="1">
      <alignment horizontal="left" vertical="center"/>
    </xf>
    <xf numFmtId="0" fontId="5" fillId="33" borderId="9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vertical="center"/>
    </xf>
    <xf numFmtId="0" fontId="5" fillId="0" borderId="9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176" fontId="5" fillId="0" borderId="0" xfId="0" applyNumberFormat="1" applyFont="1" applyAlignment="1">
      <alignment vertical="center" wrapText="1"/>
    </xf>
    <xf numFmtId="0" fontId="9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49" fontId="2" fillId="0" borderId="0" xfId="0" applyNumberFormat="1" applyFont="1" applyFill="1" applyBorder="1" applyAlignment="1" applyProtection="1">
      <alignment horizontal="left" vertical="center"/>
      <protection/>
    </xf>
    <xf numFmtId="49" fontId="2" fillId="0" borderId="0" xfId="0" applyNumberFormat="1" applyFont="1" applyFill="1" applyBorder="1" applyAlignment="1" applyProtection="1">
      <alignment horizontal="left" vertical="center" wrapText="1"/>
      <protection/>
    </xf>
    <xf numFmtId="176" fontId="2" fillId="0" borderId="0" xfId="0" applyNumberFormat="1" applyFont="1" applyAlignment="1">
      <alignment vertical="center" wrapText="1"/>
    </xf>
    <xf numFmtId="176" fontId="2" fillId="0" borderId="0" xfId="19" applyNumberFormat="1" applyFont="1" applyAlignment="1">
      <alignment horizontal="right" vertical="center"/>
    </xf>
    <xf numFmtId="0" fontId="5" fillId="0" borderId="10" xfId="0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176" fontId="2" fillId="0" borderId="11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0" fontId="5" fillId="33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77" fontId="5" fillId="33" borderId="9" xfId="0" applyNumberFormat="1" applyFont="1" applyFill="1" applyBorder="1" applyAlignment="1">
      <alignment horizontal="center" vertical="center" wrapText="1"/>
    </xf>
    <xf numFmtId="177" fontId="5" fillId="0" borderId="9" xfId="0" applyNumberFormat="1" applyFont="1" applyFill="1" applyBorder="1" applyAlignment="1">
      <alignment horizontal="center" vertical="center" wrapText="1"/>
    </xf>
    <xf numFmtId="177" fontId="5" fillId="0" borderId="9" xfId="19" applyNumberFormat="1" applyFont="1" applyFill="1" applyBorder="1" applyAlignment="1" applyProtection="1">
      <alignment horizontal="right" vertical="center"/>
      <protection/>
    </xf>
    <xf numFmtId="0" fontId="5" fillId="0" borderId="9" xfId="0" applyFont="1" applyFill="1" applyBorder="1" applyAlignment="1">
      <alignment vertical="center" wrapText="1"/>
    </xf>
    <xf numFmtId="177" fontId="5" fillId="0" borderId="9" xfId="0" applyNumberFormat="1" applyFont="1" applyFill="1" applyBorder="1" applyAlignment="1" applyProtection="1">
      <alignment horizontal="right" vertical="center"/>
      <protection/>
    </xf>
    <xf numFmtId="49" fontId="5" fillId="0" borderId="9" xfId="0" applyNumberFormat="1" applyFont="1" applyFill="1" applyBorder="1" applyAlignment="1" applyProtection="1">
      <alignment horizontal="center" vertical="center" wrapText="1"/>
      <protection/>
    </xf>
    <xf numFmtId="4" fontId="5" fillId="0" borderId="9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vertical="center" wrapText="1"/>
    </xf>
    <xf numFmtId="177" fontId="5" fillId="0" borderId="9" xfId="0" applyNumberFormat="1" applyFont="1" applyFill="1" applyBorder="1" applyAlignment="1">
      <alignment vertical="center" wrapText="1"/>
    </xf>
    <xf numFmtId="176" fontId="5" fillId="0" borderId="9" xfId="0" applyNumberFormat="1" applyFont="1" applyBorder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10" fillId="0" borderId="0" xfId="0" applyNumberFormat="1" applyFont="1" applyFill="1" applyAlignment="1" applyProtection="1">
      <alignment vertical="center"/>
      <protection/>
    </xf>
    <xf numFmtId="0" fontId="11" fillId="0" borderId="0" xfId="0" applyFont="1" applyAlignment="1">
      <alignment vertical="center" wrapText="1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6" fillId="0" borderId="0" xfId="0" applyFont="1" applyAlignment="1">
      <alignment horizontal="centerContinuous" vertical="center"/>
    </xf>
    <xf numFmtId="0" fontId="5" fillId="0" borderId="0" xfId="0" applyFont="1" applyAlignment="1">
      <alignment horizontal="right" vertical="center" wrapText="1"/>
    </xf>
    <xf numFmtId="0" fontId="5" fillId="0" borderId="11" xfId="0" applyNumberFormat="1" applyFont="1" applyFill="1" applyBorder="1" applyAlignment="1" applyProtection="1">
      <alignment horizontal="centerContinuous" vertical="center"/>
      <protection/>
    </xf>
    <xf numFmtId="0" fontId="5" fillId="0" borderId="16" xfId="0" applyNumberFormat="1" applyFont="1" applyFill="1" applyBorder="1" applyAlignment="1" applyProtection="1">
      <alignment horizontal="centerContinuous" vertical="center"/>
      <protection/>
    </xf>
    <xf numFmtId="0" fontId="5" fillId="0" borderId="12" xfId="0" applyNumberFormat="1" applyFont="1" applyFill="1" applyBorder="1" applyAlignment="1" applyProtection="1">
      <alignment horizontal="centerContinuous" vertical="center"/>
      <protection/>
    </xf>
    <xf numFmtId="0" fontId="5" fillId="0" borderId="13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4" fontId="5" fillId="0" borderId="9" xfId="0" applyNumberFormat="1" applyFont="1" applyBorder="1" applyAlignment="1">
      <alignment horizontal="right" vertical="center"/>
    </xf>
    <xf numFmtId="0" fontId="0" fillId="0" borderId="9" xfId="0" applyBorder="1" applyAlignment="1">
      <alignment vertical="center"/>
    </xf>
    <xf numFmtId="4" fontId="5" fillId="0" borderId="9" xfId="0" applyNumberFormat="1" applyFont="1" applyFill="1" applyBorder="1" applyAlignment="1">
      <alignment horizontal="center" vertical="center"/>
    </xf>
    <xf numFmtId="4" fontId="5" fillId="0" borderId="9" xfId="0" applyNumberFormat="1" applyFont="1" applyFill="1" applyBorder="1" applyAlignment="1">
      <alignment horizontal="right" vertical="center"/>
    </xf>
    <xf numFmtId="4" fontId="5" fillId="0" borderId="12" xfId="0" applyNumberFormat="1" applyFont="1" applyBorder="1" applyAlignment="1">
      <alignment horizontal="center" vertical="center"/>
    </xf>
    <xf numFmtId="0" fontId="5" fillId="0" borderId="12" xfId="0" applyFont="1" applyFill="1" applyBorder="1" applyAlignment="1">
      <alignment vertical="center"/>
    </xf>
    <xf numFmtId="0" fontId="5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9" xfId="0" applyBorder="1" applyAlignment="1">
      <alignment vertical="center"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vertical="center" wrapText="1"/>
      <protection/>
    </xf>
    <xf numFmtId="4" fontId="5" fillId="0" borderId="0" xfId="0" applyNumberFormat="1" applyFont="1" applyFill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53"/>
  <sheetViews>
    <sheetView workbookViewId="0" topLeftCell="A1">
      <selection activeCell="C19" sqref="C19"/>
    </sheetView>
  </sheetViews>
  <sheetFormatPr defaultColWidth="6.875" defaultRowHeight="19.5" customHeight="1"/>
  <cols>
    <col min="1" max="1" width="30.375" style="5" customWidth="1"/>
    <col min="2" max="2" width="19.00390625" style="0" customWidth="1"/>
    <col min="3" max="3" width="44.00390625" style="0" customWidth="1"/>
    <col min="4" max="4" width="19.25390625" style="0" customWidth="1"/>
    <col min="5" max="10" width="6.875" style="5" customWidth="1"/>
    <col min="11" max="31" width="6.875" style="5" hidden="1" customWidth="1"/>
    <col min="32" max="253" width="6.875" style="5" customWidth="1"/>
  </cols>
  <sheetData>
    <row r="1" ht="19.5" customHeight="1">
      <c r="A1" s="10" t="s">
        <v>0</v>
      </c>
    </row>
    <row r="2" spans="1:4" ht="15" customHeight="1">
      <c r="A2" s="24"/>
      <c r="D2" s="25" t="s">
        <v>1</v>
      </c>
    </row>
    <row r="3" spans="1:253" s="95" customFormat="1" ht="28.5" customHeight="1">
      <c r="A3" s="79" t="s">
        <v>2</v>
      </c>
      <c r="B3" s="79"/>
      <c r="C3" s="80"/>
      <c r="D3" s="79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</row>
    <row r="4" spans="1:12" ht="15" customHeight="1">
      <c r="A4" s="37" t="s">
        <v>3</v>
      </c>
      <c r="B4" s="5"/>
      <c r="C4" s="5"/>
      <c r="D4" s="81" t="s">
        <v>4</v>
      </c>
      <c r="H4" s="96"/>
      <c r="I4" s="96"/>
      <c r="J4" s="96"/>
      <c r="K4" s="96"/>
      <c r="L4" s="96"/>
    </row>
    <row r="5" spans="1:20" ht="21" customHeight="1">
      <c r="A5" s="82" t="s">
        <v>5</v>
      </c>
      <c r="B5" s="83"/>
      <c r="C5" s="82" t="s">
        <v>6</v>
      </c>
      <c r="D5" s="84"/>
      <c r="E5" s="96"/>
      <c r="H5" s="96"/>
      <c r="I5" s="96"/>
      <c r="J5" s="96"/>
      <c r="K5" s="96"/>
      <c r="L5" s="96"/>
      <c r="M5" s="96"/>
      <c r="Q5" s="96"/>
      <c r="R5" s="96"/>
      <c r="S5" s="96"/>
      <c r="T5" s="96"/>
    </row>
    <row r="6" spans="1:30" ht="21" customHeight="1">
      <c r="A6" s="85" t="s">
        <v>7</v>
      </c>
      <c r="B6" s="85" t="s">
        <v>8</v>
      </c>
      <c r="C6" s="85" t="s">
        <v>7</v>
      </c>
      <c r="D6" s="86" t="s">
        <v>8</v>
      </c>
      <c r="E6" s="96"/>
      <c r="F6" s="96"/>
      <c r="H6" s="96"/>
      <c r="I6" s="96"/>
      <c r="J6" s="96"/>
      <c r="K6" s="96"/>
      <c r="L6" s="96"/>
      <c r="M6" s="96"/>
      <c r="N6" s="96"/>
      <c r="O6" s="96"/>
      <c r="P6" s="96"/>
      <c r="Q6" s="96"/>
      <c r="T6" s="96"/>
      <c r="U6" s="96"/>
      <c r="AD6" s="96"/>
    </row>
    <row r="7" spans="1:28" ht="21" customHeight="1">
      <c r="A7" s="69" t="s">
        <v>9</v>
      </c>
      <c r="B7" s="72">
        <v>1490.01</v>
      </c>
      <c r="C7" s="43" t="s">
        <v>10</v>
      </c>
      <c r="D7" s="41">
        <f>D8+D12+D19</f>
        <v>797.4100000000001</v>
      </c>
      <c r="H7" s="96"/>
      <c r="I7" s="96"/>
      <c r="K7" s="100"/>
      <c r="L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B7" s="96"/>
    </row>
    <row r="8" spans="1:29" ht="21" customHeight="1">
      <c r="A8" s="8" t="s">
        <v>11</v>
      </c>
      <c r="B8" s="72">
        <v>1490.01</v>
      </c>
      <c r="C8" s="43" t="s">
        <v>12</v>
      </c>
      <c r="D8" s="41">
        <v>575.61</v>
      </c>
      <c r="J8" s="96"/>
      <c r="K8" s="96"/>
      <c r="L8" s="96"/>
      <c r="O8" s="96"/>
      <c r="R8" s="96"/>
      <c r="S8" s="96"/>
      <c r="T8" s="96"/>
      <c r="U8" s="96"/>
      <c r="X8" s="96"/>
      <c r="Y8" s="96"/>
      <c r="AC8" s="96"/>
    </row>
    <row r="9" spans="1:29" ht="21" customHeight="1">
      <c r="A9" s="8" t="s">
        <v>13</v>
      </c>
      <c r="B9" s="72"/>
      <c r="C9" s="43" t="s">
        <v>14</v>
      </c>
      <c r="D9" s="41">
        <v>210</v>
      </c>
      <c r="J9" s="96"/>
      <c r="K9" s="96"/>
      <c r="L9" s="96"/>
      <c r="O9" s="96"/>
      <c r="R9" s="96"/>
      <c r="S9" s="96"/>
      <c r="T9" s="96"/>
      <c r="U9" s="96"/>
      <c r="X9" s="96"/>
      <c r="Y9" s="96"/>
      <c r="AC9" s="96"/>
    </row>
    <row r="10" spans="1:29" ht="21" customHeight="1">
      <c r="A10" s="69" t="s">
        <v>15</v>
      </c>
      <c r="B10" s="72"/>
      <c r="C10" s="43" t="s">
        <v>16</v>
      </c>
      <c r="D10" s="41">
        <v>255.51</v>
      </c>
      <c r="J10" s="96"/>
      <c r="K10" s="96"/>
      <c r="L10" s="96"/>
      <c r="O10" s="96"/>
      <c r="R10" s="96"/>
      <c r="S10" s="96"/>
      <c r="T10" s="96"/>
      <c r="U10" s="96"/>
      <c r="X10" s="96"/>
      <c r="Y10" s="96"/>
      <c r="AC10" s="96"/>
    </row>
    <row r="11" spans="1:31" ht="21" customHeight="1">
      <c r="A11" s="73" t="s">
        <v>17</v>
      </c>
      <c r="B11" s="72"/>
      <c r="C11" s="43" t="s">
        <v>18</v>
      </c>
      <c r="D11" s="41">
        <v>110.1</v>
      </c>
      <c r="E11" s="96"/>
      <c r="N11" s="96"/>
      <c r="O11" s="96"/>
      <c r="P11" s="96"/>
      <c r="Q11" s="96"/>
      <c r="R11" s="96"/>
      <c r="AE11" s="96"/>
    </row>
    <row r="12" spans="1:17" ht="21" customHeight="1">
      <c r="A12" s="73" t="s">
        <v>19</v>
      </c>
      <c r="B12" s="72"/>
      <c r="C12" s="43" t="s">
        <v>20</v>
      </c>
      <c r="D12" s="41">
        <v>98.48</v>
      </c>
      <c r="E12" s="96"/>
      <c r="G12" s="96"/>
      <c r="I12" s="96"/>
      <c r="N12" s="96"/>
      <c r="O12" s="96"/>
      <c r="P12" s="96"/>
      <c r="Q12" s="96"/>
    </row>
    <row r="13" spans="1:17" ht="21" customHeight="1">
      <c r="A13" s="73" t="s">
        <v>21</v>
      </c>
      <c r="B13" s="7"/>
      <c r="C13" s="43" t="s">
        <v>22</v>
      </c>
      <c r="D13" s="41">
        <v>66.48</v>
      </c>
      <c r="E13" s="96"/>
      <c r="G13" s="96"/>
      <c r="I13" s="96"/>
      <c r="N13" s="96"/>
      <c r="O13" s="96"/>
      <c r="P13" s="96"/>
      <c r="Q13" s="96"/>
    </row>
    <row r="14" spans="1:17" ht="21" customHeight="1">
      <c r="A14" s="73"/>
      <c r="B14" s="7"/>
      <c r="C14" s="43" t="s">
        <v>23</v>
      </c>
      <c r="D14" s="41">
        <v>15</v>
      </c>
      <c r="E14" s="96"/>
      <c r="G14" s="96"/>
      <c r="I14" s="96"/>
      <c r="N14" s="96"/>
      <c r="O14" s="96"/>
      <c r="P14" s="96"/>
      <c r="Q14" s="96"/>
    </row>
    <row r="15" spans="1:17" ht="21" customHeight="1">
      <c r="A15" s="73"/>
      <c r="B15" s="7"/>
      <c r="C15" s="43" t="s">
        <v>24</v>
      </c>
      <c r="D15" s="41">
        <v>5</v>
      </c>
      <c r="E15" s="96"/>
      <c r="G15" s="96"/>
      <c r="I15" s="96"/>
      <c r="N15" s="96"/>
      <c r="O15" s="96"/>
      <c r="P15" s="96"/>
      <c r="Q15" s="96"/>
    </row>
    <row r="16" spans="1:17" ht="21" customHeight="1">
      <c r="A16" s="73"/>
      <c r="B16" s="7"/>
      <c r="C16" s="43" t="s">
        <v>25</v>
      </c>
      <c r="D16" s="41">
        <v>5</v>
      </c>
      <c r="E16" s="96"/>
      <c r="G16" s="96"/>
      <c r="I16" s="96"/>
      <c r="N16" s="96"/>
      <c r="O16" s="96"/>
      <c r="P16" s="96"/>
      <c r="Q16" s="96"/>
    </row>
    <row r="17" spans="1:17" ht="21" customHeight="1">
      <c r="A17" s="73"/>
      <c r="B17" s="7"/>
      <c r="C17" s="43" t="s">
        <v>26</v>
      </c>
      <c r="D17" s="41">
        <v>5</v>
      </c>
      <c r="E17" s="96"/>
      <c r="G17" s="96"/>
      <c r="I17" s="96"/>
      <c r="N17" s="96"/>
      <c r="O17" s="96"/>
      <c r="P17" s="96"/>
      <c r="Q17" s="96"/>
    </row>
    <row r="18" spans="1:17" ht="21" customHeight="1">
      <c r="A18" s="73"/>
      <c r="B18" s="7"/>
      <c r="C18" s="43" t="s">
        <v>27</v>
      </c>
      <c r="D18" s="41">
        <v>2</v>
      </c>
      <c r="E18" s="96"/>
      <c r="G18" s="96"/>
      <c r="I18" s="96"/>
      <c r="N18" s="96"/>
      <c r="O18" s="96"/>
      <c r="P18" s="96"/>
      <c r="Q18" s="96"/>
    </row>
    <row r="19" spans="1:17" ht="21" customHeight="1">
      <c r="A19" s="73"/>
      <c r="B19" s="7"/>
      <c r="C19" s="43" t="s">
        <v>28</v>
      </c>
      <c r="D19" s="41">
        <v>123.32</v>
      </c>
      <c r="E19" s="96"/>
      <c r="G19" s="96"/>
      <c r="I19" s="96"/>
      <c r="N19" s="96"/>
      <c r="O19" s="96"/>
      <c r="P19" s="96"/>
      <c r="Q19" s="96"/>
    </row>
    <row r="20" spans="1:17" ht="21" customHeight="1">
      <c r="A20" s="73"/>
      <c r="B20" s="7"/>
      <c r="C20" s="43" t="s">
        <v>29</v>
      </c>
      <c r="D20" s="41">
        <v>19.1</v>
      </c>
      <c r="E20" s="96"/>
      <c r="G20" s="96"/>
      <c r="I20" s="96"/>
      <c r="N20" s="96"/>
      <c r="O20" s="96"/>
      <c r="P20" s="96"/>
      <c r="Q20" s="96"/>
    </row>
    <row r="21" spans="1:17" ht="21" customHeight="1">
      <c r="A21" s="73"/>
      <c r="B21" s="7"/>
      <c r="C21" s="43" t="s">
        <v>30</v>
      </c>
      <c r="D21" s="41">
        <v>77.68</v>
      </c>
      <c r="E21" s="96"/>
      <c r="G21" s="96"/>
      <c r="I21" s="96"/>
      <c r="N21" s="96"/>
      <c r="O21" s="96"/>
      <c r="P21" s="96"/>
      <c r="Q21" s="96"/>
    </row>
    <row r="22" spans="1:17" ht="21" customHeight="1">
      <c r="A22" s="73"/>
      <c r="B22" s="7"/>
      <c r="C22" s="43" t="s">
        <v>31</v>
      </c>
      <c r="D22" s="41">
        <v>18.92</v>
      </c>
      <c r="E22" s="96"/>
      <c r="G22" s="96"/>
      <c r="I22" s="96"/>
      <c r="N22" s="96"/>
      <c r="O22" s="96"/>
      <c r="P22" s="96"/>
      <c r="Q22" s="96"/>
    </row>
    <row r="23" spans="1:17" ht="21" customHeight="1">
      <c r="A23" s="73"/>
      <c r="B23" s="7"/>
      <c r="C23" s="43" t="s">
        <v>32</v>
      </c>
      <c r="D23" s="41">
        <v>7.62</v>
      </c>
      <c r="E23" s="96"/>
      <c r="G23" s="96"/>
      <c r="I23" s="96"/>
      <c r="N23" s="96"/>
      <c r="O23" s="96"/>
      <c r="P23" s="96"/>
      <c r="Q23" s="96"/>
    </row>
    <row r="24" spans="1:17" ht="21" customHeight="1">
      <c r="A24" s="73"/>
      <c r="B24" s="7"/>
      <c r="C24" s="97"/>
      <c r="D24" s="97"/>
      <c r="E24" s="96"/>
      <c r="G24" s="96"/>
      <c r="I24" s="96"/>
      <c r="N24" s="96"/>
      <c r="O24" s="96"/>
      <c r="P24" s="96"/>
      <c r="Q24" s="96"/>
    </row>
    <row r="25" spans="1:17" ht="21" customHeight="1">
      <c r="A25" s="73"/>
      <c r="B25" s="7"/>
      <c r="C25" s="21" t="s">
        <v>33</v>
      </c>
      <c r="D25" s="72">
        <f>SUM(D26+D33+D35+D37)</f>
        <v>1167.31</v>
      </c>
      <c r="E25" s="96"/>
      <c r="G25" s="96"/>
      <c r="I25" s="96"/>
      <c r="N25" s="96"/>
      <c r="O25" s="96"/>
      <c r="P25" s="96"/>
      <c r="Q25" s="96"/>
    </row>
    <row r="26" spans="1:17" ht="21" customHeight="1">
      <c r="A26" s="73"/>
      <c r="B26" s="7"/>
      <c r="C26" s="21" t="s">
        <v>34</v>
      </c>
      <c r="D26" s="72">
        <v>757.4</v>
      </c>
      <c r="E26" s="96"/>
      <c r="G26" s="96"/>
      <c r="I26" s="96"/>
      <c r="N26" s="96"/>
      <c r="O26" s="96"/>
      <c r="P26" s="96"/>
      <c r="Q26" s="96"/>
    </row>
    <row r="27" spans="1:17" ht="21" customHeight="1">
      <c r="A27" s="73"/>
      <c r="B27" s="7"/>
      <c r="C27" s="21" t="s">
        <v>35</v>
      </c>
      <c r="D27" s="72">
        <f>SUM(D28+D29+D30+D31)</f>
        <v>757.4</v>
      </c>
      <c r="E27" s="96"/>
      <c r="G27" s="96"/>
      <c r="I27" s="96"/>
      <c r="N27" s="96"/>
      <c r="O27" s="96"/>
      <c r="P27" s="96"/>
      <c r="Q27" s="96"/>
    </row>
    <row r="28" spans="1:17" ht="21" customHeight="1">
      <c r="A28" s="73"/>
      <c r="B28" s="7"/>
      <c r="C28" s="21" t="s">
        <v>36</v>
      </c>
      <c r="D28" s="72">
        <v>50</v>
      </c>
      <c r="E28" s="96"/>
      <c r="G28" s="96"/>
      <c r="I28" s="96"/>
      <c r="N28" s="96"/>
      <c r="O28" s="96"/>
      <c r="P28" s="96"/>
      <c r="Q28" s="96"/>
    </row>
    <row r="29" spans="1:17" ht="21" customHeight="1">
      <c r="A29" s="73"/>
      <c r="B29" s="7"/>
      <c r="C29" s="21" t="s">
        <v>37</v>
      </c>
      <c r="D29" s="72">
        <v>684.4</v>
      </c>
      <c r="E29" s="96"/>
      <c r="G29" s="96"/>
      <c r="I29" s="96"/>
      <c r="N29" s="96"/>
      <c r="O29" s="96"/>
      <c r="P29" s="96"/>
      <c r="Q29" s="96"/>
    </row>
    <row r="30" spans="1:17" ht="21" customHeight="1">
      <c r="A30" s="73"/>
      <c r="B30" s="7"/>
      <c r="C30" s="21" t="s">
        <v>38</v>
      </c>
      <c r="D30" s="72">
        <v>10</v>
      </c>
      <c r="E30" s="96"/>
      <c r="G30" s="96"/>
      <c r="I30" s="96"/>
      <c r="N30" s="96"/>
      <c r="O30" s="96"/>
      <c r="P30" s="96"/>
      <c r="Q30" s="96"/>
    </row>
    <row r="31" spans="1:17" ht="21" customHeight="1">
      <c r="A31" s="73"/>
      <c r="B31" s="7"/>
      <c r="C31" s="21" t="s">
        <v>39</v>
      </c>
      <c r="D31" s="72">
        <f>SUM(D32)</f>
        <v>13</v>
      </c>
      <c r="E31" s="96"/>
      <c r="G31" s="96"/>
      <c r="I31" s="96"/>
      <c r="N31" s="96"/>
      <c r="O31" s="96"/>
      <c r="P31" s="96"/>
      <c r="Q31" s="96"/>
    </row>
    <row r="32" spans="1:17" ht="21" customHeight="1">
      <c r="A32" s="73"/>
      <c r="B32" s="7"/>
      <c r="C32" s="21" t="s">
        <v>40</v>
      </c>
      <c r="D32" s="72">
        <v>13</v>
      </c>
      <c r="E32" s="96"/>
      <c r="G32" s="96"/>
      <c r="I32" s="96"/>
      <c r="N32" s="96"/>
      <c r="O32" s="96"/>
      <c r="P32" s="96"/>
      <c r="Q32" s="96"/>
    </row>
    <row r="33" spans="1:17" ht="21" customHeight="1">
      <c r="A33" s="73"/>
      <c r="B33" s="7"/>
      <c r="C33" s="21" t="s">
        <v>41</v>
      </c>
      <c r="D33" s="72">
        <v>366.92</v>
      </c>
      <c r="E33" s="96"/>
      <c r="G33" s="96"/>
      <c r="I33" s="96"/>
      <c r="N33" s="96"/>
      <c r="O33" s="96"/>
      <c r="P33" s="96"/>
      <c r="Q33" s="96"/>
    </row>
    <row r="34" spans="1:17" ht="21" customHeight="1">
      <c r="A34" s="73"/>
      <c r="B34" s="7"/>
      <c r="C34" s="21" t="s">
        <v>42</v>
      </c>
      <c r="D34" s="72">
        <v>366.92</v>
      </c>
      <c r="E34" s="96"/>
      <c r="G34" s="96"/>
      <c r="I34" s="96"/>
      <c r="N34" s="96"/>
      <c r="O34" s="96"/>
      <c r="P34" s="96"/>
      <c r="Q34" s="96"/>
    </row>
    <row r="35" spans="1:17" ht="21" customHeight="1">
      <c r="A35" s="73"/>
      <c r="B35" s="7"/>
      <c r="C35" s="21" t="s">
        <v>43</v>
      </c>
      <c r="D35" s="72">
        <v>3.99</v>
      </c>
      <c r="E35" s="96"/>
      <c r="G35" s="96"/>
      <c r="I35" s="96"/>
      <c r="N35" s="96"/>
      <c r="O35" s="96"/>
      <c r="P35" s="96"/>
      <c r="Q35" s="96"/>
    </row>
    <row r="36" spans="1:17" ht="21" customHeight="1">
      <c r="A36" s="73"/>
      <c r="B36" s="7"/>
      <c r="C36" s="21" t="s">
        <v>44</v>
      </c>
      <c r="D36" s="72">
        <v>3.99</v>
      </c>
      <c r="E36" s="96"/>
      <c r="G36" s="96"/>
      <c r="I36" s="96"/>
      <c r="N36" s="96"/>
      <c r="O36" s="96"/>
      <c r="P36" s="96"/>
      <c r="Q36" s="96"/>
    </row>
    <row r="37" spans="1:17" ht="21" customHeight="1">
      <c r="A37" s="73"/>
      <c r="B37" s="7"/>
      <c r="C37" s="21" t="s">
        <v>45</v>
      </c>
      <c r="D37" s="72">
        <v>39</v>
      </c>
      <c r="E37" s="96"/>
      <c r="G37" s="96"/>
      <c r="I37" s="96"/>
      <c r="N37" s="96"/>
      <c r="O37" s="96"/>
      <c r="P37" s="96"/>
      <c r="Q37" s="96"/>
    </row>
    <row r="38" spans="1:17" ht="21" customHeight="1">
      <c r="A38" s="73"/>
      <c r="B38" s="7"/>
      <c r="C38" s="21" t="s">
        <v>46</v>
      </c>
      <c r="D38" s="72">
        <v>39</v>
      </c>
      <c r="E38" s="96"/>
      <c r="G38" s="96"/>
      <c r="I38" s="96"/>
      <c r="N38" s="96"/>
      <c r="O38" s="96"/>
      <c r="P38" s="96"/>
      <c r="Q38" s="96"/>
    </row>
    <row r="39" spans="1:17" ht="21" customHeight="1">
      <c r="A39" s="73"/>
      <c r="B39" s="7"/>
      <c r="C39" s="21" t="s">
        <v>47</v>
      </c>
      <c r="D39" s="72">
        <v>39</v>
      </c>
      <c r="E39" s="96"/>
      <c r="G39" s="96"/>
      <c r="I39" s="96"/>
      <c r="N39" s="96"/>
      <c r="O39" s="96"/>
      <c r="P39" s="96"/>
      <c r="Q39" s="96"/>
    </row>
    <row r="40" spans="1:21" ht="21" customHeight="1">
      <c r="A40" s="93"/>
      <c r="B40" s="7"/>
      <c r="C40" s="21"/>
      <c r="D40" s="87"/>
      <c r="E40" s="96"/>
      <c r="G40" s="96"/>
      <c r="I40" s="96"/>
      <c r="U40" s="96"/>
    </row>
    <row r="41" spans="1:9" ht="21" customHeight="1">
      <c r="A41" s="65" t="s">
        <v>48</v>
      </c>
      <c r="B41" s="89">
        <v>1490.01</v>
      </c>
      <c r="C41" s="98" t="s">
        <v>49</v>
      </c>
      <c r="D41" s="89">
        <v>1964.72</v>
      </c>
      <c r="G41" s="96"/>
      <c r="I41" s="96"/>
    </row>
    <row r="42" spans="1:9" ht="21" customHeight="1">
      <c r="A42" s="69" t="s">
        <v>50</v>
      </c>
      <c r="B42" s="89"/>
      <c r="C42" s="99" t="s">
        <v>51</v>
      </c>
      <c r="D42" s="89"/>
      <c r="G42" s="96"/>
      <c r="I42" s="96"/>
    </row>
    <row r="43" spans="1:7" ht="21" customHeight="1">
      <c r="A43" s="69" t="s">
        <v>52</v>
      </c>
      <c r="B43" s="89"/>
      <c r="C43" s="9" t="s">
        <v>53</v>
      </c>
      <c r="D43" s="89"/>
      <c r="G43" s="96"/>
    </row>
    <row r="44" spans="1:7" ht="21" customHeight="1">
      <c r="A44" s="69" t="s">
        <v>54</v>
      </c>
      <c r="B44" s="89"/>
      <c r="C44" s="9"/>
      <c r="D44" s="89"/>
      <c r="G44" s="96"/>
    </row>
    <row r="45" spans="1:7" ht="21" customHeight="1">
      <c r="A45" s="69" t="s">
        <v>55</v>
      </c>
      <c r="B45" s="89">
        <v>474.71</v>
      </c>
      <c r="C45" s="9" t="s">
        <v>56</v>
      </c>
      <c r="D45" s="89"/>
      <c r="G45" s="96"/>
    </row>
    <row r="46" spans="1:7" ht="21" customHeight="1">
      <c r="A46" s="69" t="s">
        <v>57</v>
      </c>
      <c r="B46" s="89"/>
      <c r="C46" s="9"/>
      <c r="D46" s="89"/>
      <c r="G46" s="96"/>
    </row>
    <row r="47" spans="1:7" ht="21" customHeight="1">
      <c r="A47" s="69" t="s">
        <v>58</v>
      </c>
      <c r="B47" s="89"/>
      <c r="C47" s="9"/>
      <c r="D47" s="89"/>
      <c r="G47" s="96"/>
    </row>
    <row r="48" spans="1:7" ht="21" customHeight="1">
      <c r="A48" s="69" t="s">
        <v>59</v>
      </c>
      <c r="B48" s="94"/>
      <c r="C48" s="9"/>
      <c r="D48" s="89"/>
      <c r="G48" s="96"/>
    </row>
    <row r="49" spans="1:7" ht="21" customHeight="1">
      <c r="A49" s="69"/>
      <c r="B49" s="94"/>
      <c r="C49" s="9"/>
      <c r="D49" s="89"/>
      <c r="G49" s="96"/>
    </row>
    <row r="50" spans="1:7" ht="21" customHeight="1">
      <c r="A50" s="69"/>
      <c r="B50" s="94"/>
      <c r="C50" s="9"/>
      <c r="D50" s="89"/>
      <c r="G50" s="96"/>
    </row>
    <row r="51" spans="1:7" ht="21" customHeight="1">
      <c r="A51" s="65" t="s">
        <v>60</v>
      </c>
      <c r="B51" s="89">
        <v>1964.72</v>
      </c>
      <c r="C51" s="65" t="s">
        <v>61</v>
      </c>
      <c r="D51" s="89">
        <v>1964.72</v>
      </c>
      <c r="F51" s="96"/>
      <c r="G51" s="96"/>
    </row>
    <row r="52" spans="1:4" ht="33" customHeight="1">
      <c r="A52" s="31" t="s">
        <v>62</v>
      </c>
      <c r="B52" s="31"/>
      <c r="C52" s="31"/>
      <c r="D52" s="31"/>
    </row>
    <row r="53" ht="19.5" customHeight="1">
      <c r="A53"/>
    </row>
  </sheetData>
  <sheetProtection/>
  <mergeCells count="1">
    <mergeCell ref="A52:D52"/>
  </mergeCells>
  <printOptions/>
  <pageMargins left="1.38" right="0.75" top="0.42" bottom="0.17" header="0.42" footer="0.18"/>
  <pageSetup horizontalDpi="1200" verticalDpi="1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8"/>
  <sheetViews>
    <sheetView workbookViewId="0" topLeftCell="A4">
      <selection activeCell="C20" sqref="C20"/>
    </sheetView>
  </sheetViews>
  <sheetFormatPr defaultColWidth="9.00390625" defaultRowHeight="14.25"/>
  <cols>
    <col min="1" max="1" width="21.25390625" style="0" customWidth="1"/>
    <col min="2" max="2" width="14.625" style="0" customWidth="1"/>
    <col min="3" max="3" width="29.25390625" style="0" customWidth="1"/>
    <col min="4" max="4" width="13.50390625" style="0" customWidth="1"/>
    <col min="5" max="5" width="17.00390625" style="0" customWidth="1"/>
    <col min="6" max="6" width="20.25390625" style="0" customWidth="1"/>
  </cols>
  <sheetData>
    <row r="1" ht="14.25">
      <c r="A1" s="10" t="s">
        <v>63</v>
      </c>
    </row>
    <row r="2" spans="1:6" ht="14.25">
      <c r="A2" s="24"/>
      <c r="F2" s="25" t="s">
        <v>64</v>
      </c>
    </row>
    <row r="3" spans="1:6" ht="27">
      <c r="A3" s="79" t="s">
        <v>65</v>
      </c>
      <c r="B3" s="79"/>
      <c r="C3" s="80"/>
      <c r="D3" s="80"/>
      <c r="E3" s="80"/>
      <c r="F3" s="79"/>
    </row>
    <row r="4" spans="1:6" ht="14.25">
      <c r="A4" s="37" t="s">
        <v>3</v>
      </c>
      <c r="B4" s="5"/>
      <c r="C4" s="5"/>
      <c r="D4" s="5"/>
      <c r="E4" s="5"/>
      <c r="F4" s="81" t="s">
        <v>4</v>
      </c>
    </row>
    <row r="5" spans="1:6" ht="14.25">
      <c r="A5" s="82" t="s">
        <v>5</v>
      </c>
      <c r="B5" s="83"/>
      <c r="C5" s="82" t="s">
        <v>6</v>
      </c>
      <c r="D5" s="83"/>
      <c r="E5" s="83"/>
      <c r="F5" s="84"/>
    </row>
    <row r="6" spans="1:6" ht="33" customHeight="1">
      <c r="A6" s="85" t="s">
        <v>7</v>
      </c>
      <c r="B6" s="85" t="s">
        <v>8</v>
      </c>
      <c r="C6" s="85" t="s">
        <v>7</v>
      </c>
      <c r="D6" s="85" t="s">
        <v>66</v>
      </c>
      <c r="E6" s="85" t="s">
        <v>67</v>
      </c>
      <c r="F6" s="86" t="s">
        <v>68</v>
      </c>
    </row>
    <row r="7" spans="1:6" ht="14.25">
      <c r="A7" s="69" t="s">
        <v>69</v>
      </c>
      <c r="B7" s="72">
        <v>1490.01</v>
      </c>
      <c r="C7" s="21" t="s">
        <v>70</v>
      </c>
      <c r="D7" s="21"/>
      <c r="E7" s="21"/>
      <c r="F7" s="87"/>
    </row>
    <row r="8" spans="1:6" ht="14.25">
      <c r="A8" s="8" t="s">
        <v>11</v>
      </c>
      <c r="B8" s="72">
        <v>1490.01</v>
      </c>
      <c r="C8" s="21" t="s">
        <v>71</v>
      </c>
      <c r="D8" s="72">
        <f>SUM(D9:D11)</f>
        <v>797.4100000000001</v>
      </c>
      <c r="E8" s="72">
        <f>SUM(E9:E11)</f>
        <v>797.4100000000001</v>
      </c>
      <c r="F8" s="87"/>
    </row>
    <row r="9" spans="1:6" ht="14.25">
      <c r="A9" s="8" t="s">
        <v>13</v>
      </c>
      <c r="B9" s="72"/>
      <c r="C9" s="21" t="s">
        <v>12</v>
      </c>
      <c r="D9" s="72">
        <v>575.61</v>
      </c>
      <c r="E9" s="72">
        <v>575.61</v>
      </c>
      <c r="F9" s="87"/>
    </row>
    <row r="10" spans="1:6" ht="14.25">
      <c r="A10" s="73"/>
      <c r="B10" s="72"/>
      <c r="C10" s="21" t="s">
        <v>20</v>
      </c>
      <c r="D10" s="72">
        <v>98.48</v>
      </c>
      <c r="E10" s="72">
        <v>98.48</v>
      </c>
      <c r="F10" s="87"/>
    </row>
    <row r="11" spans="1:6" ht="14.25">
      <c r="A11" s="73"/>
      <c r="B11" s="7"/>
      <c r="C11" s="21" t="s">
        <v>28</v>
      </c>
      <c r="D11" s="72">
        <v>123.32</v>
      </c>
      <c r="E11" s="72">
        <v>123.32</v>
      </c>
      <c r="F11" s="87"/>
    </row>
    <row r="12" spans="1:6" ht="14.25">
      <c r="A12" s="88"/>
      <c r="B12" s="7"/>
      <c r="C12" s="21" t="s">
        <v>72</v>
      </c>
      <c r="D12" s="72">
        <f>SUM(D13:D16)</f>
        <v>1167.31</v>
      </c>
      <c r="E12" s="72">
        <f>SUM(E13:E16)</f>
        <v>1167.31</v>
      </c>
      <c r="F12" s="87"/>
    </row>
    <row r="13" spans="1:6" ht="14.25">
      <c r="A13" s="65"/>
      <c r="B13" s="89"/>
      <c r="C13" s="21" t="s">
        <v>73</v>
      </c>
      <c r="D13" s="72">
        <v>757.4</v>
      </c>
      <c r="E13" s="72">
        <v>757.4</v>
      </c>
      <c r="F13" s="90"/>
    </row>
    <row r="14" spans="1:6" ht="14.25">
      <c r="A14" s="69"/>
      <c r="B14" s="89"/>
      <c r="C14" s="21" t="s">
        <v>74</v>
      </c>
      <c r="D14" s="72">
        <v>366.92</v>
      </c>
      <c r="E14" s="72">
        <v>366.92</v>
      </c>
      <c r="F14" s="90"/>
    </row>
    <row r="15" spans="1:6" ht="14.25">
      <c r="A15" s="69"/>
      <c r="B15" s="89"/>
      <c r="C15" s="21" t="s">
        <v>75</v>
      </c>
      <c r="D15" s="72">
        <v>3.99</v>
      </c>
      <c r="E15" s="72">
        <v>3.99</v>
      </c>
      <c r="F15" s="90"/>
    </row>
    <row r="16" spans="1:6" ht="14.25">
      <c r="A16" s="69"/>
      <c r="B16" s="89"/>
      <c r="C16" s="21" t="s">
        <v>76</v>
      </c>
      <c r="D16" s="72">
        <v>39</v>
      </c>
      <c r="E16" s="72">
        <v>39</v>
      </c>
      <c r="F16" s="90"/>
    </row>
    <row r="17" spans="1:6" ht="14.25">
      <c r="A17" s="69"/>
      <c r="B17" s="89"/>
      <c r="C17" s="21"/>
      <c r="D17" s="72"/>
      <c r="E17" s="91"/>
      <c r="F17" s="90"/>
    </row>
    <row r="18" spans="1:6" ht="14.25">
      <c r="A18" s="69"/>
      <c r="B18" s="89"/>
      <c r="C18" s="21"/>
      <c r="D18" s="72"/>
      <c r="E18" s="91"/>
      <c r="F18" s="90"/>
    </row>
    <row r="19" spans="1:6" ht="14.25">
      <c r="A19" s="69"/>
      <c r="B19" s="89"/>
      <c r="C19" s="9"/>
      <c r="D19" s="9"/>
      <c r="E19" s="92"/>
      <c r="F19" s="90"/>
    </row>
    <row r="20" spans="1:6" ht="14.25">
      <c r="A20" s="73" t="s">
        <v>77</v>
      </c>
      <c r="B20" s="89">
        <v>474.71</v>
      </c>
      <c r="C20" s="21" t="s">
        <v>78</v>
      </c>
      <c r="D20" s="7"/>
      <c r="E20" s="7"/>
      <c r="F20" s="90"/>
    </row>
    <row r="21" spans="1:6" ht="14.25">
      <c r="A21" s="93" t="s">
        <v>79</v>
      </c>
      <c r="B21" s="89"/>
      <c r="C21" s="9"/>
      <c r="D21" s="9"/>
      <c r="E21" s="9"/>
      <c r="F21" s="90"/>
    </row>
    <row r="22" spans="1:6" ht="14.25">
      <c r="A22" s="69"/>
      <c r="B22" s="89"/>
      <c r="C22" s="9"/>
      <c r="D22" s="9"/>
      <c r="E22" s="9"/>
      <c r="F22" s="90"/>
    </row>
    <row r="23" spans="1:6" ht="14.25">
      <c r="A23" s="69"/>
      <c r="B23" s="89"/>
      <c r="C23" s="9"/>
      <c r="D23" s="9"/>
      <c r="E23" s="9"/>
      <c r="F23" s="90"/>
    </row>
    <row r="24" spans="1:6" ht="14.25">
      <c r="A24" s="69"/>
      <c r="B24" s="94"/>
      <c r="C24" s="9"/>
      <c r="D24" s="9"/>
      <c r="E24" s="9"/>
      <c r="F24" s="90"/>
    </row>
    <row r="25" spans="1:6" ht="14.25">
      <c r="A25" s="69" t="s">
        <v>80</v>
      </c>
      <c r="B25" s="94"/>
      <c r="C25" s="9"/>
      <c r="D25" s="9"/>
      <c r="E25" s="9"/>
      <c r="F25" s="90"/>
    </row>
    <row r="26" spans="1:6" ht="14.25">
      <c r="A26" s="65" t="s">
        <v>60</v>
      </c>
      <c r="B26" s="89">
        <v>1964.72</v>
      </c>
      <c r="C26" s="65" t="s">
        <v>61</v>
      </c>
      <c r="D26" s="65">
        <v>1964.72</v>
      </c>
      <c r="E26" s="65">
        <v>1964.72</v>
      </c>
      <c r="F26" s="90"/>
    </row>
    <row r="28" spans="1:2" ht="14.25">
      <c r="A28" s="5" t="s">
        <v>81</v>
      </c>
      <c r="B28" s="5"/>
    </row>
  </sheetData>
  <sheetProtection/>
  <printOptions/>
  <pageMargins left="0.75" right="0.75" top="1" bottom="1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N43"/>
  <sheetViews>
    <sheetView workbookViewId="0" topLeftCell="A13">
      <selection activeCell="C14" sqref="C14"/>
    </sheetView>
  </sheetViews>
  <sheetFormatPr defaultColWidth="6.875" defaultRowHeight="19.5" customHeight="1"/>
  <cols>
    <col min="1" max="1" width="9.50390625" style="36" customWidth="1"/>
    <col min="2" max="2" width="43.50390625" style="36" customWidth="1"/>
    <col min="3" max="3" width="15.50390625" style="49" customWidth="1"/>
    <col min="4" max="4" width="12.00390625" style="49" customWidth="1"/>
    <col min="5" max="5" width="12.375" style="49" customWidth="1"/>
    <col min="6" max="6" width="11.25390625" style="49" customWidth="1"/>
    <col min="7" max="7" width="9.625" style="49" customWidth="1"/>
    <col min="8" max="8" width="11.25390625" style="36" customWidth="1"/>
    <col min="9" max="9" width="11.375" style="36" customWidth="1"/>
    <col min="10" max="248" width="14.625" style="36" customWidth="1"/>
  </cols>
  <sheetData>
    <row r="1" spans="1:12" s="5" customFormat="1" ht="19.5" customHeight="1">
      <c r="A1" s="1" t="s">
        <v>63</v>
      </c>
      <c r="B1" s="1"/>
      <c r="C1" s="49"/>
      <c r="D1" s="49"/>
      <c r="E1" s="49"/>
      <c r="F1" s="49"/>
      <c r="G1" s="2"/>
      <c r="H1" s="36"/>
      <c r="I1" s="2" t="s">
        <v>82</v>
      </c>
      <c r="J1" s="36"/>
      <c r="K1" s="36"/>
      <c r="L1" s="36"/>
    </row>
    <row r="2" spans="1:248" s="47" customFormat="1" ht="24" customHeight="1">
      <c r="A2" s="50" t="s">
        <v>83</v>
      </c>
      <c r="B2" s="51"/>
      <c r="C2" s="51"/>
      <c r="D2" s="51"/>
      <c r="E2" s="51"/>
      <c r="F2" s="51"/>
      <c r="G2" s="51"/>
      <c r="H2" s="51"/>
      <c r="I2" s="51"/>
      <c r="J2" s="77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  <c r="BS2" s="78"/>
      <c r="BT2" s="78"/>
      <c r="BU2" s="78"/>
      <c r="BV2" s="78"/>
      <c r="BW2" s="78"/>
      <c r="BX2" s="78"/>
      <c r="BY2" s="78"/>
      <c r="BZ2" s="78"/>
      <c r="CA2" s="78"/>
      <c r="CB2" s="78"/>
      <c r="CC2" s="78"/>
      <c r="CD2" s="78"/>
      <c r="CE2" s="78"/>
      <c r="CF2" s="78"/>
      <c r="CG2" s="78"/>
      <c r="CH2" s="78"/>
      <c r="CI2" s="78"/>
      <c r="CJ2" s="78"/>
      <c r="CK2" s="78"/>
      <c r="CL2" s="78"/>
      <c r="CM2" s="78"/>
      <c r="CN2" s="78"/>
      <c r="CO2" s="78"/>
      <c r="CP2" s="78"/>
      <c r="CQ2" s="78"/>
      <c r="CR2" s="78"/>
      <c r="CS2" s="78"/>
      <c r="CT2" s="78"/>
      <c r="CU2" s="78"/>
      <c r="CV2" s="78"/>
      <c r="CW2" s="78"/>
      <c r="CX2" s="78"/>
      <c r="CY2" s="78"/>
      <c r="CZ2" s="78"/>
      <c r="DA2" s="78"/>
      <c r="DB2" s="78"/>
      <c r="DC2" s="78"/>
      <c r="DD2" s="78"/>
      <c r="DE2" s="78"/>
      <c r="DF2" s="78"/>
      <c r="DG2" s="78"/>
      <c r="DH2" s="78"/>
      <c r="DI2" s="78"/>
      <c r="DJ2" s="78"/>
      <c r="DK2" s="78"/>
      <c r="DL2" s="78"/>
      <c r="DM2" s="78"/>
      <c r="DN2" s="78"/>
      <c r="DO2" s="78"/>
      <c r="DP2" s="78"/>
      <c r="DQ2" s="78"/>
      <c r="DR2" s="78"/>
      <c r="DS2" s="78"/>
      <c r="DT2" s="78"/>
      <c r="DU2" s="78"/>
      <c r="DV2" s="78"/>
      <c r="DW2" s="78"/>
      <c r="DX2" s="78"/>
      <c r="DY2" s="78"/>
      <c r="DZ2" s="78"/>
      <c r="EA2" s="78"/>
      <c r="EB2" s="78"/>
      <c r="EC2" s="78"/>
      <c r="ED2" s="78"/>
      <c r="EE2" s="78"/>
      <c r="EF2" s="78"/>
      <c r="EG2" s="78"/>
      <c r="EH2" s="78"/>
      <c r="EI2" s="78"/>
      <c r="EJ2" s="78"/>
      <c r="EK2" s="78"/>
      <c r="EL2" s="78"/>
      <c r="EM2" s="78"/>
      <c r="EN2" s="78"/>
      <c r="EO2" s="78"/>
      <c r="EP2" s="78"/>
      <c r="EQ2" s="78"/>
      <c r="ER2" s="78"/>
      <c r="ES2" s="78"/>
      <c r="ET2" s="78"/>
      <c r="EU2" s="78"/>
      <c r="EV2" s="78"/>
      <c r="EW2" s="78"/>
      <c r="EX2" s="78"/>
      <c r="EY2" s="78"/>
      <c r="EZ2" s="78"/>
      <c r="FA2" s="78"/>
      <c r="FB2" s="78"/>
      <c r="FC2" s="78"/>
      <c r="FD2" s="78"/>
      <c r="FE2" s="78"/>
      <c r="FF2" s="78"/>
      <c r="FG2" s="78"/>
      <c r="FH2" s="78"/>
      <c r="FI2" s="78"/>
      <c r="FJ2" s="78"/>
      <c r="FK2" s="78"/>
      <c r="FL2" s="78"/>
      <c r="FM2" s="78"/>
      <c r="FN2" s="78"/>
      <c r="FO2" s="78"/>
      <c r="FP2" s="78"/>
      <c r="FQ2" s="78"/>
      <c r="FR2" s="78"/>
      <c r="FS2" s="78"/>
      <c r="FT2" s="78"/>
      <c r="FU2" s="78"/>
      <c r="FV2" s="78"/>
      <c r="FW2" s="78"/>
      <c r="FX2" s="78"/>
      <c r="FY2" s="78"/>
      <c r="FZ2" s="78"/>
      <c r="GA2" s="78"/>
      <c r="GB2" s="78"/>
      <c r="GC2" s="78"/>
      <c r="GD2" s="78"/>
      <c r="GE2" s="78"/>
      <c r="GF2" s="78"/>
      <c r="GG2" s="78"/>
      <c r="GH2" s="78"/>
      <c r="GI2" s="78"/>
      <c r="GJ2" s="78"/>
      <c r="GK2" s="78"/>
      <c r="GL2" s="78"/>
      <c r="GM2" s="78"/>
      <c r="GN2" s="78"/>
      <c r="GO2" s="78"/>
      <c r="GP2" s="78"/>
      <c r="GQ2" s="78"/>
      <c r="GR2" s="78"/>
      <c r="GS2" s="78"/>
      <c r="GT2" s="78"/>
      <c r="GU2" s="78"/>
      <c r="GV2" s="78"/>
      <c r="GW2" s="78"/>
      <c r="GX2" s="78"/>
      <c r="GY2" s="78"/>
      <c r="GZ2" s="78"/>
      <c r="HA2" s="78"/>
      <c r="HB2" s="78"/>
      <c r="HC2" s="78"/>
      <c r="HD2" s="78"/>
      <c r="HE2" s="78"/>
      <c r="HF2" s="78"/>
      <c r="HG2" s="78"/>
      <c r="HH2" s="78"/>
      <c r="HI2" s="78"/>
      <c r="HJ2" s="78"/>
      <c r="HK2" s="78"/>
      <c r="HL2" s="78"/>
      <c r="HM2" s="78"/>
      <c r="HN2" s="78"/>
      <c r="HO2" s="78"/>
      <c r="HP2" s="78"/>
      <c r="HQ2" s="78"/>
      <c r="HR2" s="78"/>
      <c r="HS2" s="78"/>
      <c r="HT2" s="78"/>
      <c r="HU2" s="78"/>
      <c r="HV2" s="78"/>
      <c r="HW2" s="78"/>
      <c r="HX2" s="78"/>
      <c r="HY2" s="78"/>
      <c r="HZ2" s="78"/>
      <c r="IA2" s="78"/>
      <c r="IB2" s="78"/>
      <c r="IC2" s="78"/>
      <c r="ID2" s="78"/>
      <c r="IE2" s="78"/>
      <c r="IF2" s="78"/>
      <c r="IG2" s="78"/>
      <c r="IH2" s="78"/>
      <c r="II2" s="78"/>
      <c r="IJ2" s="78"/>
      <c r="IK2" s="78"/>
      <c r="IL2" s="78"/>
      <c r="IM2" s="78"/>
      <c r="IN2" s="78"/>
    </row>
    <row r="3" spans="1:9" ht="19.5" customHeight="1">
      <c r="A3" s="52" t="s">
        <v>3</v>
      </c>
      <c r="B3" s="53"/>
      <c r="C3" s="54"/>
      <c r="D3" s="54"/>
      <c r="E3" s="54"/>
      <c r="F3" s="54"/>
      <c r="G3" s="55"/>
      <c r="I3" s="55" t="s">
        <v>4</v>
      </c>
    </row>
    <row r="4" spans="1:9" ht="19.5" customHeight="1">
      <c r="A4" s="56" t="s">
        <v>84</v>
      </c>
      <c r="B4" s="56" t="s">
        <v>85</v>
      </c>
      <c r="C4" s="57" t="s">
        <v>66</v>
      </c>
      <c r="D4" s="58" t="s">
        <v>86</v>
      </c>
      <c r="E4" s="59"/>
      <c r="F4" s="60"/>
      <c r="G4" s="58" t="s">
        <v>87</v>
      </c>
      <c r="H4" s="59"/>
      <c r="I4" s="60"/>
    </row>
    <row r="5" spans="1:9" s="48" customFormat="1" ht="50.25" customHeight="1">
      <c r="A5" s="39"/>
      <c r="B5" s="61"/>
      <c r="C5" s="61"/>
      <c r="D5" s="62" t="s">
        <v>88</v>
      </c>
      <c r="E5" s="62" t="s">
        <v>89</v>
      </c>
      <c r="F5" s="62" t="s">
        <v>90</v>
      </c>
      <c r="G5" s="62" t="s">
        <v>88</v>
      </c>
      <c r="H5" s="62" t="s">
        <v>89</v>
      </c>
      <c r="I5" s="62" t="s">
        <v>90</v>
      </c>
    </row>
    <row r="6" spans="1:9" s="48" customFormat="1" ht="21" customHeight="1">
      <c r="A6" s="44" t="s">
        <v>91</v>
      </c>
      <c r="B6" s="44" t="s">
        <v>91</v>
      </c>
      <c r="C6" s="63">
        <v>1</v>
      </c>
      <c r="D6" s="63">
        <v>2</v>
      </c>
      <c r="E6" s="63">
        <v>3</v>
      </c>
      <c r="F6" s="64">
        <v>4</v>
      </c>
      <c r="G6" s="64">
        <v>5</v>
      </c>
      <c r="H6" s="65">
        <v>6</v>
      </c>
      <c r="I6" s="17">
        <v>7</v>
      </c>
    </row>
    <row r="7" spans="1:9" s="48" customFormat="1" ht="21" customHeight="1">
      <c r="A7" s="44"/>
      <c r="B7" s="44" t="s">
        <v>66</v>
      </c>
      <c r="C7" s="66">
        <f>SUM(C8+C26)</f>
        <v>1964.72</v>
      </c>
      <c r="D7" s="66">
        <f>SUM(D8+D26)</f>
        <v>1964.72</v>
      </c>
      <c r="E7" s="66">
        <f>SUM(E8+E26)</f>
        <v>797.4100000000001</v>
      </c>
      <c r="F7" s="67">
        <v>1154.31</v>
      </c>
      <c r="G7" s="67">
        <v>13</v>
      </c>
      <c r="H7" s="65"/>
      <c r="I7" s="67">
        <v>13</v>
      </c>
    </row>
    <row r="8" spans="1:9" ht="21" customHeight="1">
      <c r="A8" s="42"/>
      <c r="B8" s="43" t="s">
        <v>10</v>
      </c>
      <c r="C8" s="41">
        <f>C9+C13+C20</f>
        <v>797.4100000000001</v>
      </c>
      <c r="D8" s="41">
        <f>D9+D13+D20</f>
        <v>797.4100000000001</v>
      </c>
      <c r="E8" s="41">
        <f>E9+E13+E20</f>
        <v>797.4100000000001</v>
      </c>
      <c r="F8" s="68"/>
      <c r="G8" s="68"/>
      <c r="H8" s="69"/>
      <c r="I8" s="73"/>
    </row>
    <row r="9" spans="1:9" ht="21" customHeight="1">
      <c r="A9" s="44">
        <v>301</v>
      </c>
      <c r="B9" s="43" t="s">
        <v>92</v>
      </c>
      <c r="C9" s="41">
        <v>575.61</v>
      </c>
      <c r="D9" s="41">
        <v>575.61</v>
      </c>
      <c r="E9" s="41">
        <v>575.61</v>
      </c>
      <c r="F9" s="70"/>
      <c r="G9" s="70"/>
      <c r="H9" s="69"/>
      <c r="I9" s="73"/>
    </row>
    <row r="10" spans="1:9" ht="21" customHeight="1">
      <c r="A10" s="44">
        <v>30101</v>
      </c>
      <c r="B10" s="43" t="s">
        <v>93</v>
      </c>
      <c r="C10" s="41">
        <v>210</v>
      </c>
      <c r="D10" s="41">
        <v>210</v>
      </c>
      <c r="E10" s="41">
        <v>210</v>
      </c>
      <c r="F10" s="70"/>
      <c r="G10" s="70"/>
      <c r="H10" s="69"/>
      <c r="I10" s="73"/>
    </row>
    <row r="11" spans="1:9" ht="21" customHeight="1">
      <c r="A11" s="44">
        <v>30102</v>
      </c>
      <c r="B11" s="43" t="s">
        <v>94</v>
      </c>
      <c r="C11" s="41">
        <v>255.51</v>
      </c>
      <c r="D11" s="41">
        <v>255.51</v>
      </c>
      <c r="E11" s="41">
        <v>255.51</v>
      </c>
      <c r="F11" s="70"/>
      <c r="G11" s="70"/>
      <c r="H11" s="69"/>
      <c r="I11" s="73"/>
    </row>
    <row r="12" spans="1:9" ht="21" customHeight="1">
      <c r="A12" s="44">
        <v>30104</v>
      </c>
      <c r="B12" s="43" t="s">
        <v>95</v>
      </c>
      <c r="C12" s="41">
        <v>110.1</v>
      </c>
      <c r="D12" s="41">
        <v>110.1</v>
      </c>
      <c r="E12" s="41">
        <v>110.1</v>
      </c>
      <c r="F12" s="70"/>
      <c r="G12" s="70"/>
      <c r="H12" s="69"/>
      <c r="I12" s="73"/>
    </row>
    <row r="13" spans="1:9" ht="21" customHeight="1">
      <c r="A13" s="44">
        <v>302</v>
      </c>
      <c r="B13" s="43" t="s">
        <v>96</v>
      </c>
      <c r="C13" s="41">
        <v>98.48</v>
      </c>
      <c r="D13" s="41">
        <v>98.48</v>
      </c>
      <c r="E13" s="41">
        <v>98.48</v>
      </c>
      <c r="F13" s="70"/>
      <c r="G13" s="70"/>
      <c r="H13" s="69"/>
      <c r="I13" s="73"/>
    </row>
    <row r="14" spans="1:9" ht="21" customHeight="1">
      <c r="A14" s="44">
        <v>30201</v>
      </c>
      <c r="B14" s="43" t="s">
        <v>97</v>
      </c>
      <c r="C14" s="41">
        <v>66.48</v>
      </c>
      <c r="D14" s="41">
        <v>66.48</v>
      </c>
      <c r="E14" s="41">
        <v>66.48</v>
      </c>
      <c r="F14" s="70"/>
      <c r="G14" s="70"/>
      <c r="H14" s="69"/>
      <c r="I14" s="73"/>
    </row>
    <row r="15" spans="1:9" ht="21" customHeight="1">
      <c r="A15" s="44">
        <v>30209</v>
      </c>
      <c r="B15" s="43" t="s">
        <v>98</v>
      </c>
      <c r="C15" s="41">
        <v>15</v>
      </c>
      <c r="D15" s="41">
        <v>15</v>
      </c>
      <c r="E15" s="41">
        <v>15</v>
      </c>
      <c r="F15" s="70"/>
      <c r="G15" s="70"/>
      <c r="H15" s="69"/>
      <c r="I15" s="73"/>
    </row>
    <row r="16" spans="1:9" ht="21" customHeight="1">
      <c r="A16" s="44">
        <v>30211</v>
      </c>
      <c r="B16" s="43" t="s">
        <v>99</v>
      </c>
      <c r="C16" s="41">
        <v>5</v>
      </c>
      <c r="D16" s="41">
        <v>5</v>
      </c>
      <c r="E16" s="41">
        <v>5</v>
      </c>
      <c r="F16" s="70"/>
      <c r="G16" s="70"/>
      <c r="H16" s="69"/>
      <c r="I16" s="73"/>
    </row>
    <row r="17" spans="1:9" ht="21" customHeight="1">
      <c r="A17" s="44">
        <v>30215</v>
      </c>
      <c r="B17" s="43" t="s">
        <v>100</v>
      </c>
      <c r="C17" s="41">
        <v>5</v>
      </c>
      <c r="D17" s="41">
        <v>5</v>
      </c>
      <c r="E17" s="41">
        <v>5</v>
      </c>
      <c r="F17" s="70"/>
      <c r="G17" s="70"/>
      <c r="H17" s="69"/>
      <c r="I17" s="73"/>
    </row>
    <row r="18" spans="1:9" ht="21" customHeight="1">
      <c r="A18" s="44">
        <v>30216</v>
      </c>
      <c r="B18" s="43" t="s">
        <v>101</v>
      </c>
      <c r="C18" s="41">
        <v>5</v>
      </c>
      <c r="D18" s="41">
        <v>5</v>
      </c>
      <c r="E18" s="41">
        <v>5</v>
      </c>
      <c r="F18" s="70"/>
      <c r="G18" s="70"/>
      <c r="H18" s="69"/>
      <c r="I18" s="73"/>
    </row>
    <row r="19" spans="1:9" ht="21" customHeight="1">
      <c r="A19" s="44">
        <v>30217</v>
      </c>
      <c r="B19" s="43" t="s">
        <v>102</v>
      </c>
      <c r="C19" s="41">
        <v>2</v>
      </c>
      <c r="D19" s="41">
        <v>2</v>
      </c>
      <c r="E19" s="41">
        <v>2</v>
      </c>
      <c r="F19" s="70"/>
      <c r="G19" s="70"/>
      <c r="H19" s="69"/>
      <c r="I19" s="73"/>
    </row>
    <row r="20" spans="1:9" ht="21" customHeight="1">
      <c r="A20" s="44">
        <v>303</v>
      </c>
      <c r="B20" s="43" t="s">
        <v>103</v>
      </c>
      <c r="C20" s="41">
        <v>123.32</v>
      </c>
      <c r="D20" s="41">
        <v>123.32</v>
      </c>
      <c r="E20" s="41">
        <v>123.32</v>
      </c>
      <c r="F20" s="70"/>
      <c r="G20" s="70"/>
      <c r="H20" s="69"/>
      <c r="I20" s="73"/>
    </row>
    <row r="21" spans="1:9" ht="21" customHeight="1">
      <c r="A21" s="44">
        <v>30301</v>
      </c>
      <c r="B21" s="43" t="s">
        <v>104</v>
      </c>
      <c r="C21" s="41">
        <v>19.1</v>
      </c>
      <c r="D21" s="41">
        <v>19.1</v>
      </c>
      <c r="E21" s="41">
        <v>19.1</v>
      </c>
      <c r="F21" s="70"/>
      <c r="G21" s="70"/>
      <c r="H21" s="69"/>
      <c r="I21" s="73"/>
    </row>
    <row r="22" spans="1:9" ht="21" customHeight="1">
      <c r="A22" s="44">
        <v>30311</v>
      </c>
      <c r="B22" s="43" t="s">
        <v>105</v>
      </c>
      <c r="C22" s="41">
        <v>77.68</v>
      </c>
      <c r="D22" s="41">
        <v>77.68</v>
      </c>
      <c r="E22" s="41">
        <v>77.68</v>
      </c>
      <c r="F22" s="70"/>
      <c r="G22" s="70"/>
      <c r="H22" s="69"/>
      <c r="I22" s="73"/>
    </row>
    <row r="23" spans="1:9" ht="21" customHeight="1">
      <c r="A23" s="44">
        <v>30313</v>
      </c>
      <c r="B23" s="43" t="s">
        <v>106</v>
      </c>
      <c r="C23" s="41">
        <v>18.92</v>
      </c>
      <c r="D23" s="41">
        <v>18.92</v>
      </c>
      <c r="E23" s="41">
        <v>18.92</v>
      </c>
      <c r="F23" s="70"/>
      <c r="G23" s="70"/>
      <c r="H23" s="69"/>
      <c r="I23" s="73"/>
    </row>
    <row r="24" spans="1:9" ht="21" customHeight="1">
      <c r="A24" s="44">
        <v>30399</v>
      </c>
      <c r="B24" s="43" t="s">
        <v>107</v>
      </c>
      <c r="C24" s="41">
        <v>7.62</v>
      </c>
      <c r="D24" s="41">
        <v>7.62</v>
      </c>
      <c r="E24" s="41">
        <v>7.62</v>
      </c>
      <c r="F24" s="70"/>
      <c r="G24" s="70"/>
      <c r="H24" s="69"/>
      <c r="I24" s="73"/>
    </row>
    <row r="25" spans="1:9" ht="21" customHeight="1">
      <c r="A25" s="71"/>
      <c r="B25" s="21"/>
      <c r="C25" s="70"/>
      <c r="D25" s="70"/>
      <c r="E25" s="70"/>
      <c r="F25" s="70"/>
      <c r="G25" s="70"/>
      <c r="H25" s="69"/>
      <c r="I25" s="73"/>
    </row>
    <row r="26" spans="1:9" ht="21" customHeight="1">
      <c r="A26" s="65"/>
      <c r="B26" s="21" t="s">
        <v>33</v>
      </c>
      <c r="C26" s="72">
        <f aca="true" t="shared" si="0" ref="C26:F26">SUM(C27+C34+C36+C38)</f>
        <v>1167.31</v>
      </c>
      <c r="D26" s="72">
        <f t="shared" si="0"/>
        <v>1167.31</v>
      </c>
      <c r="E26" s="72"/>
      <c r="F26" s="72">
        <f t="shared" si="0"/>
        <v>1167.31</v>
      </c>
      <c r="G26" s="67">
        <v>13</v>
      </c>
      <c r="H26" s="73"/>
      <c r="I26" s="67">
        <v>13</v>
      </c>
    </row>
    <row r="27" spans="1:9" ht="21" customHeight="1">
      <c r="A27" s="65">
        <v>212</v>
      </c>
      <c r="B27" s="21" t="s">
        <v>108</v>
      </c>
      <c r="C27" s="72">
        <v>757.4</v>
      </c>
      <c r="D27" s="72">
        <v>757.4</v>
      </c>
      <c r="E27" s="72"/>
      <c r="F27" s="72">
        <v>757.4</v>
      </c>
      <c r="G27" s="74"/>
      <c r="H27" s="73"/>
      <c r="I27" s="73"/>
    </row>
    <row r="28" spans="1:9" ht="21" customHeight="1">
      <c r="A28" s="65">
        <v>21201</v>
      </c>
      <c r="B28" s="21" t="s">
        <v>109</v>
      </c>
      <c r="C28" s="72">
        <f>SUM(C29+C30+C31+C32)</f>
        <v>757.4</v>
      </c>
      <c r="D28" s="72">
        <f>SUM(D29+D30+D31+D32)</f>
        <v>744.4</v>
      </c>
      <c r="E28" s="72"/>
      <c r="F28" s="72">
        <f>SUM(F29+F30+F31+I32)</f>
        <v>757.4</v>
      </c>
      <c r="G28" s="74"/>
      <c r="H28" s="73"/>
      <c r="I28" s="73"/>
    </row>
    <row r="29" spans="1:9" ht="21" customHeight="1">
      <c r="A29" s="65">
        <v>2120109</v>
      </c>
      <c r="B29" s="21" t="s">
        <v>110</v>
      </c>
      <c r="C29" s="72">
        <v>50</v>
      </c>
      <c r="D29" s="72">
        <v>50</v>
      </c>
      <c r="E29" s="72"/>
      <c r="F29" s="72">
        <v>50</v>
      </c>
      <c r="G29" s="74"/>
      <c r="H29" s="73"/>
      <c r="I29" s="73"/>
    </row>
    <row r="30" spans="1:9" ht="21" customHeight="1">
      <c r="A30" s="65">
        <v>2120199</v>
      </c>
      <c r="B30" s="21" t="s">
        <v>111</v>
      </c>
      <c r="C30" s="72">
        <v>684.4</v>
      </c>
      <c r="D30" s="72">
        <v>684.4</v>
      </c>
      <c r="E30" s="72"/>
      <c r="F30" s="72">
        <v>684.4</v>
      </c>
      <c r="G30" s="74"/>
      <c r="H30" s="73"/>
      <c r="I30" s="73"/>
    </row>
    <row r="31" spans="1:9" ht="21" customHeight="1">
      <c r="A31" s="65">
        <v>2120102</v>
      </c>
      <c r="B31" s="21" t="s">
        <v>112</v>
      </c>
      <c r="C31" s="72">
        <v>10</v>
      </c>
      <c r="D31" s="72">
        <v>10</v>
      </c>
      <c r="E31" s="72"/>
      <c r="F31" s="72">
        <v>10</v>
      </c>
      <c r="G31" s="74"/>
      <c r="H31" s="73"/>
      <c r="I31" s="73"/>
    </row>
    <row r="32" spans="1:9" ht="21" customHeight="1">
      <c r="A32" s="65">
        <v>21213</v>
      </c>
      <c r="B32" s="21" t="s">
        <v>113</v>
      </c>
      <c r="C32" s="72">
        <f>SUM(C33)</f>
        <v>13</v>
      </c>
      <c r="D32" s="72"/>
      <c r="E32" s="72"/>
      <c r="F32" s="75"/>
      <c r="G32" s="72">
        <f>SUM(G33)</f>
        <v>13</v>
      </c>
      <c r="H32" s="73"/>
      <c r="I32" s="72">
        <f>SUM(I33)</f>
        <v>13</v>
      </c>
    </row>
    <row r="33" spans="1:9" ht="21" customHeight="1">
      <c r="A33" s="65">
        <v>2121399</v>
      </c>
      <c r="B33" s="21" t="s">
        <v>114</v>
      </c>
      <c r="C33" s="72">
        <v>13</v>
      </c>
      <c r="D33" s="72"/>
      <c r="E33" s="72"/>
      <c r="F33" s="75"/>
      <c r="G33" s="72">
        <v>13</v>
      </c>
      <c r="H33" s="73"/>
      <c r="I33" s="72">
        <v>13</v>
      </c>
    </row>
    <row r="34" spans="1:9" ht="21" customHeight="1">
      <c r="A34" s="65">
        <v>21112</v>
      </c>
      <c r="B34" s="21" t="s">
        <v>115</v>
      </c>
      <c r="C34" s="72">
        <v>366.92</v>
      </c>
      <c r="D34" s="72">
        <v>366.92</v>
      </c>
      <c r="E34" s="72"/>
      <c r="F34" s="72">
        <v>366.92</v>
      </c>
      <c r="G34" s="74"/>
      <c r="H34" s="73"/>
      <c r="I34" s="73"/>
    </row>
    <row r="35" spans="1:9" ht="21" customHeight="1">
      <c r="A35" s="65">
        <v>2111201</v>
      </c>
      <c r="B35" s="21" t="s">
        <v>116</v>
      </c>
      <c r="C35" s="72">
        <v>366.92</v>
      </c>
      <c r="D35" s="72">
        <v>366.92</v>
      </c>
      <c r="E35" s="72"/>
      <c r="F35" s="72">
        <v>366.92</v>
      </c>
      <c r="G35" s="74"/>
      <c r="H35" s="73"/>
      <c r="I35" s="73"/>
    </row>
    <row r="36" spans="1:9" ht="21" customHeight="1">
      <c r="A36" s="65">
        <v>21301</v>
      </c>
      <c r="B36" s="21" t="s">
        <v>117</v>
      </c>
      <c r="C36" s="72">
        <v>3.99</v>
      </c>
      <c r="D36" s="72">
        <v>3.99</v>
      </c>
      <c r="E36" s="72"/>
      <c r="F36" s="72">
        <v>3.99</v>
      </c>
      <c r="G36" s="74"/>
      <c r="H36" s="73"/>
      <c r="I36" s="73"/>
    </row>
    <row r="37" spans="1:9" ht="21" customHeight="1">
      <c r="A37" s="65">
        <v>2130199</v>
      </c>
      <c r="B37" s="21" t="s">
        <v>118</v>
      </c>
      <c r="C37" s="72">
        <v>3.99</v>
      </c>
      <c r="D37" s="72">
        <v>3.99</v>
      </c>
      <c r="E37" s="72"/>
      <c r="F37" s="72">
        <v>3.99</v>
      </c>
      <c r="G37" s="74"/>
      <c r="H37" s="73"/>
      <c r="I37" s="73"/>
    </row>
    <row r="38" spans="1:9" ht="21" customHeight="1">
      <c r="A38" s="65">
        <v>203</v>
      </c>
      <c r="B38" s="21" t="s">
        <v>119</v>
      </c>
      <c r="C38" s="72">
        <v>39</v>
      </c>
      <c r="D38" s="72">
        <v>39</v>
      </c>
      <c r="E38" s="72"/>
      <c r="F38" s="72">
        <v>39</v>
      </c>
      <c r="G38" s="74"/>
      <c r="H38" s="73"/>
      <c r="I38" s="73"/>
    </row>
    <row r="39" spans="1:9" ht="21" customHeight="1">
      <c r="A39" s="65">
        <v>20306</v>
      </c>
      <c r="B39" s="21" t="s">
        <v>120</v>
      </c>
      <c r="C39" s="72">
        <v>39</v>
      </c>
      <c r="D39" s="72">
        <v>39</v>
      </c>
      <c r="E39" s="72"/>
      <c r="F39" s="72">
        <v>39</v>
      </c>
      <c r="G39" s="74"/>
      <c r="H39" s="73"/>
      <c r="I39" s="73"/>
    </row>
    <row r="40" spans="1:9" ht="21" customHeight="1">
      <c r="A40" s="65">
        <v>2030603</v>
      </c>
      <c r="B40" s="21" t="s">
        <v>121</v>
      </c>
      <c r="C40" s="72">
        <v>39</v>
      </c>
      <c r="D40" s="72">
        <v>39</v>
      </c>
      <c r="E40" s="74"/>
      <c r="F40" s="72">
        <v>39</v>
      </c>
      <c r="G40" s="74"/>
      <c r="H40" s="73"/>
      <c r="I40" s="73"/>
    </row>
    <row r="41" spans="1:9" ht="21" customHeight="1">
      <c r="A41" s="69"/>
      <c r="B41" s="7"/>
      <c r="C41" s="74"/>
      <c r="D41" s="74"/>
      <c r="E41" s="74"/>
      <c r="F41" s="74"/>
      <c r="G41" s="74"/>
      <c r="H41" s="73"/>
      <c r="I41" s="73"/>
    </row>
    <row r="43" spans="1:2" ht="19.5" customHeight="1">
      <c r="A43" s="76" t="s">
        <v>122</v>
      </c>
      <c r="B43" s="76"/>
    </row>
  </sheetData>
  <sheetProtection/>
  <mergeCells count="8">
    <mergeCell ref="A1:B1"/>
    <mergeCell ref="A2:I2"/>
    <mergeCell ref="D4:F4"/>
    <mergeCell ref="G4:I4"/>
    <mergeCell ref="A43:B43"/>
    <mergeCell ref="A4:A5"/>
    <mergeCell ref="B4:B5"/>
    <mergeCell ref="C4:C5"/>
  </mergeCells>
  <printOptions/>
  <pageMargins left="0.75" right="0.75" top="1" bottom="1" header="0.5" footer="0.5"/>
  <pageSetup horizontalDpi="1200" verticalDpi="12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1"/>
  <sheetViews>
    <sheetView tabSelected="1" workbookViewId="0" topLeftCell="A1">
      <selection activeCell="E14" sqref="E14"/>
    </sheetView>
  </sheetViews>
  <sheetFormatPr defaultColWidth="9.00390625" defaultRowHeight="14.25"/>
  <cols>
    <col min="1" max="1" width="22.875" style="0" customWidth="1"/>
    <col min="2" max="2" width="45.875" style="0" customWidth="1"/>
    <col min="3" max="3" width="34.25390625" style="0" customWidth="1"/>
  </cols>
  <sheetData>
    <row r="1" ht="14.25">
      <c r="A1" s="10" t="s">
        <v>63</v>
      </c>
    </row>
    <row r="2" spans="1:3" s="5" customFormat="1" ht="12">
      <c r="A2" s="36"/>
      <c r="C2" s="6" t="s">
        <v>123</v>
      </c>
    </row>
    <row r="3" spans="1:3" s="35" customFormat="1" ht="27">
      <c r="A3" s="3" t="s">
        <v>124</v>
      </c>
      <c r="B3" s="23"/>
      <c r="C3" s="23"/>
    </row>
    <row r="4" spans="1:3" s="5" customFormat="1" ht="12">
      <c r="A4" s="37" t="s">
        <v>125</v>
      </c>
      <c r="C4" s="6" t="s">
        <v>4</v>
      </c>
    </row>
    <row r="5" spans="1:3" ht="21" customHeight="1">
      <c r="A5" s="18" t="s">
        <v>126</v>
      </c>
      <c r="B5" s="19"/>
      <c r="C5" s="38" t="s">
        <v>8</v>
      </c>
    </row>
    <row r="6" spans="1:3" ht="21" customHeight="1">
      <c r="A6" s="7" t="s">
        <v>84</v>
      </c>
      <c r="B6" s="7" t="s">
        <v>85</v>
      </c>
      <c r="C6" s="39"/>
    </row>
    <row r="7" spans="1:3" ht="21" customHeight="1">
      <c r="A7" s="7" t="s">
        <v>91</v>
      </c>
      <c r="B7" s="7" t="s">
        <v>91</v>
      </c>
      <c r="C7" s="7"/>
    </row>
    <row r="8" spans="1:3" ht="21" customHeight="1">
      <c r="A8" s="40"/>
      <c r="B8" s="40" t="s">
        <v>66</v>
      </c>
      <c r="C8" s="41">
        <v>797.41</v>
      </c>
    </row>
    <row r="9" spans="1:3" ht="21" customHeight="1">
      <c r="A9" s="42"/>
      <c r="B9" s="43" t="s">
        <v>10</v>
      </c>
      <c r="C9" s="41">
        <f>C10+C14+C21</f>
        <v>797.4100000000001</v>
      </c>
    </row>
    <row r="10" spans="1:3" ht="21" customHeight="1">
      <c r="A10" s="44">
        <v>301</v>
      </c>
      <c r="B10" s="43" t="s">
        <v>92</v>
      </c>
      <c r="C10" s="41">
        <v>575.61</v>
      </c>
    </row>
    <row r="11" spans="1:3" ht="21" customHeight="1">
      <c r="A11" s="44">
        <v>30101</v>
      </c>
      <c r="B11" s="43" t="s">
        <v>93</v>
      </c>
      <c r="C11" s="41">
        <v>210</v>
      </c>
    </row>
    <row r="12" spans="1:3" ht="21" customHeight="1">
      <c r="A12" s="44">
        <v>30102</v>
      </c>
      <c r="B12" s="43" t="s">
        <v>94</v>
      </c>
      <c r="C12" s="41">
        <v>255.51</v>
      </c>
    </row>
    <row r="13" spans="1:3" ht="21" customHeight="1">
      <c r="A13" s="44">
        <v>30104</v>
      </c>
      <c r="B13" s="43" t="s">
        <v>95</v>
      </c>
      <c r="C13" s="41">
        <v>110.1</v>
      </c>
    </row>
    <row r="14" spans="1:3" ht="21" customHeight="1">
      <c r="A14" s="44">
        <v>302</v>
      </c>
      <c r="B14" s="43" t="s">
        <v>96</v>
      </c>
      <c r="C14" s="41">
        <v>98.48</v>
      </c>
    </row>
    <row r="15" spans="1:3" ht="21" customHeight="1">
      <c r="A15" s="44">
        <v>30201</v>
      </c>
      <c r="B15" s="43" t="s">
        <v>97</v>
      </c>
      <c r="C15" s="41">
        <v>66.48</v>
      </c>
    </row>
    <row r="16" spans="1:3" ht="21" customHeight="1">
      <c r="A16" s="44">
        <v>30209</v>
      </c>
      <c r="B16" s="43" t="s">
        <v>98</v>
      </c>
      <c r="C16" s="41">
        <v>15</v>
      </c>
    </row>
    <row r="17" spans="1:3" ht="21" customHeight="1">
      <c r="A17" s="44">
        <v>30211</v>
      </c>
      <c r="B17" s="43" t="s">
        <v>99</v>
      </c>
      <c r="C17" s="41">
        <v>5</v>
      </c>
    </row>
    <row r="18" spans="1:3" ht="21" customHeight="1">
      <c r="A18" s="44">
        <v>30215</v>
      </c>
      <c r="B18" s="43" t="s">
        <v>100</v>
      </c>
      <c r="C18" s="41">
        <v>5</v>
      </c>
    </row>
    <row r="19" spans="1:3" ht="21" customHeight="1">
      <c r="A19" s="44">
        <v>30216</v>
      </c>
      <c r="B19" s="43" t="s">
        <v>101</v>
      </c>
      <c r="C19" s="41">
        <v>5</v>
      </c>
    </row>
    <row r="20" spans="1:3" ht="21" customHeight="1">
      <c r="A20" s="44">
        <v>30217</v>
      </c>
      <c r="B20" s="43" t="s">
        <v>102</v>
      </c>
      <c r="C20" s="41">
        <v>2</v>
      </c>
    </row>
    <row r="21" spans="1:3" ht="21" customHeight="1">
      <c r="A21" s="44">
        <v>303</v>
      </c>
      <c r="B21" s="43" t="s">
        <v>103</v>
      </c>
      <c r="C21" s="41">
        <v>123.32</v>
      </c>
    </row>
    <row r="22" spans="1:3" ht="21" customHeight="1">
      <c r="A22" s="44">
        <v>30301</v>
      </c>
      <c r="B22" s="43" t="s">
        <v>104</v>
      </c>
      <c r="C22" s="41">
        <v>19.1</v>
      </c>
    </row>
    <row r="23" spans="1:3" ht="21" customHeight="1">
      <c r="A23" s="44">
        <v>30311</v>
      </c>
      <c r="B23" s="43" t="s">
        <v>105</v>
      </c>
      <c r="C23" s="41">
        <v>77.68</v>
      </c>
    </row>
    <row r="24" spans="1:3" ht="21" customHeight="1">
      <c r="A24" s="44">
        <v>30313</v>
      </c>
      <c r="B24" s="43" t="s">
        <v>106</v>
      </c>
      <c r="C24" s="41">
        <v>18.92</v>
      </c>
    </row>
    <row r="25" spans="1:3" ht="21" customHeight="1">
      <c r="A25" s="44">
        <v>30399</v>
      </c>
      <c r="B25" s="43" t="s">
        <v>107</v>
      </c>
      <c r="C25" s="41">
        <v>7.62</v>
      </c>
    </row>
    <row r="26" spans="1:3" ht="21" customHeight="1">
      <c r="A26" s="40"/>
      <c r="B26" s="45"/>
      <c r="C26" s="45"/>
    </row>
    <row r="27" spans="1:3" ht="21" customHeight="1">
      <c r="A27" s="7"/>
      <c r="B27" s="46"/>
      <c r="C27" s="46"/>
    </row>
    <row r="28" spans="1:3" ht="21" customHeight="1">
      <c r="A28" s="7"/>
      <c r="B28" s="46"/>
      <c r="C28" s="46"/>
    </row>
    <row r="29" spans="1:3" ht="21" customHeight="1">
      <c r="A29" s="7"/>
      <c r="B29" s="46"/>
      <c r="C29" s="46"/>
    </row>
    <row r="31" spans="1:2" ht="14.25">
      <c r="A31" s="5" t="s">
        <v>127</v>
      </c>
      <c r="B31" s="5"/>
    </row>
  </sheetData>
  <sheetProtection/>
  <mergeCells count="3">
    <mergeCell ref="A3:C3"/>
    <mergeCell ref="A5:B5"/>
    <mergeCell ref="C5:C6"/>
  </mergeCells>
  <printOptions/>
  <pageMargins left="1.65" right="0.95" top="0.55" bottom="1" header="0.5" footer="0.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0"/>
  <sheetViews>
    <sheetView workbookViewId="0" topLeftCell="A1">
      <selection activeCell="A9" sqref="A9:A10"/>
    </sheetView>
  </sheetViews>
  <sheetFormatPr defaultColWidth="9.00390625" defaultRowHeight="14.25"/>
  <cols>
    <col min="1" max="1" width="31.375" style="0" customWidth="1"/>
    <col min="2" max="13" width="8.625" style="0" customWidth="1"/>
  </cols>
  <sheetData>
    <row r="1" ht="14.25">
      <c r="A1" s="10" t="s">
        <v>63</v>
      </c>
    </row>
    <row r="2" spans="1:13" ht="14.25">
      <c r="A2" s="24"/>
      <c r="C2" s="25"/>
      <c r="D2" s="26"/>
      <c r="K2" s="32"/>
      <c r="L2" s="33"/>
      <c r="M2" s="32" t="s">
        <v>128</v>
      </c>
    </row>
    <row r="3" spans="1:12" ht="30" customHeight="1">
      <c r="A3" s="27" t="s">
        <v>129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3" ht="16.5" customHeight="1">
      <c r="A4" s="28" t="s">
        <v>3</v>
      </c>
      <c r="B4" s="28"/>
      <c r="C4" s="28"/>
      <c r="D4" s="28"/>
      <c r="E4" s="28"/>
      <c r="F4" s="28"/>
      <c r="G4" s="28"/>
      <c r="H4" s="28"/>
      <c r="I4" s="28"/>
      <c r="J4" s="28"/>
      <c r="K4" s="34" t="s">
        <v>4</v>
      </c>
      <c r="L4" s="34"/>
      <c r="M4" s="34"/>
    </row>
    <row r="5" spans="1:13" ht="18" customHeight="1">
      <c r="A5" s="16" t="s">
        <v>130</v>
      </c>
      <c r="B5" s="17" t="s">
        <v>131</v>
      </c>
      <c r="C5" s="18" t="s">
        <v>132</v>
      </c>
      <c r="D5" s="29"/>
      <c r="E5" s="30"/>
      <c r="F5" s="17" t="s">
        <v>133</v>
      </c>
      <c r="G5" s="17" t="s">
        <v>134</v>
      </c>
      <c r="H5" s="17" t="s">
        <v>135</v>
      </c>
      <c r="I5" s="17" t="s">
        <v>136</v>
      </c>
      <c r="J5" s="17" t="s">
        <v>137</v>
      </c>
      <c r="K5" s="17" t="s">
        <v>138</v>
      </c>
      <c r="L5" s="17" t="s">
        <v>139</v>
      </c>
      <c r="M5" s="17" t="s">
        <v>140</v>
      </c>
    </row>
    <row r="6" spans="1:13" ht="51" customHeight="1">
      <c r="A6" s="20"/>
      <c r="B6" s="17"/>
      <c r="C6" s="17" t="s">
        <v>66</v>
      </c>
      <c r="D6" s="17" t="s">
        <v>141</v>
      </c>
      <c r="E6" s="17" t="s">
        <v>142</v>
      </c>
      <c r="F6" s="7"/>
      <c r="G6" s="7"/>
      <c r="H6" s="7"/>
      <c r="I6" s="7"/>
      <c r="J6" s="7"/>
      <c r="K6" s="7"/>
      <c r="L6" s="7"/>
      <c r="M6" s="17"/>
    </row>
    <row r="7" spans="1:13" ht="21" customHeight="1">
      <c r="A7" s="7" t="s">
        <v>91</v>
      </c>
      <c r="B7" s="7">
        <v>1</v>
      </c>
      <c r="C7" s="7">
        <v>2</v>
      </c>
      <c r="D7" s="7">
        <v>3</v>
      </c>
      <c r="E7" s="7">
        <v>4</v>
      </c>
      <c r="F7" s="7">
        <v>5</v>
      </c>
      <c r="G7" s="7">
        <v>6</v>
      </c>
      <c r="H7" s="7">
        <v>7</v>
      </c>
      <c r="I7" s="7">
        <v>8</v>
      </c>
      <c r="J7" s="7">
        <v>9</v>
      </c>
      <c r="K7" s="7">
        <v>10</v>
      </c>
      <c r="L7" s="7">
        <v>11</v>
      </c>
      <c r="M7" s="7">
        <v>12</v>
      </c>
    </row>
    <row r="8" spans="1:13" ht="21" customHeight="1">
      <c r="A8" s="7" t="s">
        <v>66</v>
      </c>
      <c r="B8" s="8"/>
      <c r="C8" s="7">
        <v>1964.72</v>
      </c>
      <c r="D8" s="7">
        <v>1490.01</v>
      </c>
      <c r="E8" s="7"/>
      <c r="F8" s="7"/>
      <c r="G8" s="7"/>
      <c r="H8" s="7"/>
      <c r="I8" s="7"/>
      <c r="J8" s="7"/>
      <c r="K8" s="7"/>
      <c r="L8" s="7"/>
      <c r="M8" s="7">
        <v>474.71</v>
      </c>
    </row>
    <row r="9" spans="1:13" ht="21" customHeight="1">
      <c r="A9" s="8" t="s">
        <v>143</v>
      </c>
      <c r="B9" s="8"/>
      <c r="C9" s="7">
        <f>SUM(C10:C14)</f>
        <v>1964.7200000000003</v>
      </c>
      <c r="D9" s="7">
        <f>SUM(D10:D14)</f>
        <v>1490.01</v>
      </c>
      <c r="E9" s="7"/>
      <c r="F9" s="7"/>
      <c r="G9" s="7"/>
      <c r="H9" s="7"/>
      <c r="I9" s="7"/>
      <c r="J9" s="7"/>
      <c r="K9" s="7"/>
      <c r="L9" s="7"/>
      <c r="M9" s="7">
        <f>SUM(M10:M14)</f>
        <v>474.71000000000004</v>
      </c>
    </row>
    <row r="10" spans="1:13" ht="21" customHeight="1">
      <c r="A10" s="8" t="s">
        <v>144</v>
      </c>
      <c r="B10" s="8"/>
      <c r="C10" s="7">
        <f aca="true" t="shared" si="0" ref="C10:C14">SUM(D10+M10)</f>
        <v>1380.6100000000001</v>
      </c>
      <c r="D10" s="7">
        <v>909.49</v>
      </c>
      <c r="E10" s="7"/>
      <c r="F10" s="7"/>
      <c r="G10" s="7"/>
      <c r="H10" s="7"/>
      <c r="I10" s="7"/>
      <c r="J10" s="7"/>
      <c r="K10" s="7"/>
      <c r="L10" s="7"/>
      <c r="M10" s="7">
        <v>471.12</v>
      </c>
    </row>
    <row r="11" spans="1:13" ht="21" customHeight="1">
      <c r="A11" s="8" t="s">
        <v>145</v>
      </c>
      <c r="B11" s="8"/>
      <c r="C11" s="7">
        <f t="shared" si="0"/>
        <v>132.72</v>
      </c>
      <c r="D11" s="7">
        <v>131.9</v>
      </c>
      <c r="E11" s="7"/>
      <c r="F11" s="7"/>
      <c r="G11" s="7"/>
      <c r="H11" s="7"/>
      <c r="I11" s="7"/>
      <c r="J11" s="7"/>
      <c r="K11" s="7"/>
      <c r="L11" s="7"/>
      <c r="M11" s="7">
        <v>0.82</v>
      </c>
    </row>
    <row r="12" spans="1:13" ht="21" customHeight="1">
      <c r="A12" s="8" t="s">
        <v>146</v>
      </c>
      <c r="B12" s="8"/>
      <c r="C12" s="7">
        <f t="shared" si="0"/>
        <v>62.050000000000004</v>
      </c>
      <c r="D12" s="7">
        <v>61.81</v>
      </c>
      <c r="E12" s="7"/>
      <c r="F12" s="7"/>
      <c r="G12" s="7"/>
      <c r="H12" s="7"/>
      <c r="I12" s="7"/>
      <c r="J12" s="7"/>
      <c r="K12" s="7"/>
      <c r="L12" s="7"/>
      <c r="M12" s="7">
        <v>0.24</v>
      </c>
    </row>
    <row r="13" spans="1:13" ht="21" customHeight="1">
      <c r="A13" s="8" t="s">
        <v>147</v>
      </c>
      <c r="B13" s="8"/>
      <c r="C13" s="7">
        <f t="shared" si="0"/>
        <v>307.67</v>
      </c>
      <c r="D13" s="7">
        <v>307.5</v>
      </c>
      <c r="E13" s="7"/>
      <c r="F13" s="7"/>
      <c r="G13" s="7"/>
      <c r="H13" s="7"/>
      <c r="I13" s="7"/>
      <c r="J13" s="7"/>
      <c r="K13" s="7"/>
      <c r="L13" s="7"/>
      <c r="M13" s="7">
        <v>0.17</v>
      </c>
    </row>
    <row r="14" spans="1:13" ht="21" customHeight="1">
      <c r="A14" s="8" t="s">
        <v>148</v>
      </c>
      <c r="B14" s="8"/>
      <c r="C14" s="7">
        <f t="shared" si="0"/>
        <v>81.67</v>
      </c>
      <c r="D14" s="7">
        <v>79.31</v>
      </c>
      <c r="E14" s="7"/>
      <c r="F14" s="7"/>
      <c r="G14" s="7"/>
      <c r="H14" s="7"/>
      <c r="I14" s="7"/>
      <c r="J14" s="7"/>
      <c r="K14" s="7"/>
      <c r="L14" s="7"/>
      <c r="M14" s="7">
        <v>2.36</v>
      </c>
    </row>
    <row r="15" spans="1:13" ht="21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</row>
    <row r="16" spans="1:13" ht="21" customHeight="1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7" spans="1:13" ht="21" customHeight="1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</row>
    <row r="18" spans="1:13" ht="21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</row>
    <row r="19" spans="1:13" ht="21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</row>
    <row r="20" spans="1:3" ht="14.25">
      <c r="A20" s="31"/>
      <c r="B20" s="31"/>
      <c r="C20" s="31"/>
    </row>
  </sheetData>
  <sheetProtection/>
  <mergeCells count="16">
    <mergeCell ref="K2:L2"/>
    <mergeCell ref="A3:L3"/>
    <mergeCell ref="A4:J4"/>
    <mergeCell ref="K4:M4"/>
    <mergeCell ref="C5:E5"/>
    <mergeCell ref="A20:B20"/>
    <mergeCell ref="A5:A6"/>
    <mergeCell ref="B5:B6"/>
    <mergeCell ref="F5:F6"/>
    <mergeCell ref="G5:G6"/>
    <mergeCell ref="H5:H6"/>
    <mergeCell ref="I5:I6"/>
    <mergeCell ref="J5:J6"/>
    <mergeCell ref="K5:K6"/>
    <mergeCell ref="L5:L6"/>
    <mergeCell ref="M5:M6"/>
  </mergeCells>
  <printOptions/>
  <pageMargins left="0.16" right="0.16" top="0.98" bottom="0.98" header="0.51" footer="0.5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8"/>
  <sheetViews>
    <sheetView workbookViewId="0" topLeftCell="A1">
      <selection activeCell="A16" sqref="A16"/>
    </sheetView>
  </sheetViews>
  <sheetFormatPr defaultColWidth="9.00390625" defaultRowHeight="14.25"/>
  <cols>
    <col min="1" max="1" width="35.50390625" style="0" customWidth="1"/>
    <col min="2" max="2" width="15.00390625" style="0" customWidth="1"/>
    <col min="3" max="3" width="13.25390625" style="0" customWidth="1"/>
    <col min="4" max="4" width="11.875" style="0" customWidth="1"/>
    <col min="5" max="5" width="11.625" style="0" customWidth="1"/>
    <col min="6" max="6" width="12.125" style="0" customWidth="1"/>
    <col min="7" max="7" width="13.125" style="0" customWidth="1"/>
    <col min="8" max="8" width="16.00390625" style="0" customWidth="1"/>
  </cols>
  <sheetData>
    <row r="1" ht="14.25">
      <c r="A1" s="10" t="s">
        <v>63</v>
      </c>
    </row>
    <row r="2" ht="14.25">
      <c r="H2" s="6" t="s">
        <v>149</v>
      </c>
    </row>
    <row r="3" spans="1:8" ht="29.25" customHeight="1">
      <c r="A3" s="11" t="s">
        <v>150</v>
      </c>
      <c r="B3" s="12"/>
      <c r="C3" s="12"/>
      <c r="D3" s="12"/>
      <c r="E3" s="12"/>
      <c r="F3" s="12"/>
      <c r="G3" s="12"/>
      <c r="H3" s="12"/>
    </row>
    <row r="4" spans="1:8" ht="27" customHeight="1">
      <c r="A4" s="13" t="s">
        <v>125</v>
      </c>
      <c r="B4" s="14"/>
      <c r="C4" s="14"/>
      <c r="D4" s="14"/>
      <c r="E4" s="14"/>
      <c r="F4" s="14"/>
      <c r="G4" s="14"/>
      <c r="H4" s="15" t="s">
        <v>4</v>
      </c>
    </row>
    <row r="5" spans="1:8" ht="14.25" customHeight="1">
      <c r="A5" s="16" t="s">
        <v>130</v>
      </c>
      <c r="B5" s="17" t="s">
        <v>131</v>
      </c>
      <c r="C5" s="18" t="s">
        <v>89</v>
      </c>
      <c r="D5" s="19"/>
      <c r="E5" s="17" t="s">
        <v>90</v>
      </c>
      <c r="F5" s="17" t="s">
        <v>151</v>
      </c>
      <c r="G5" s="17" t="s">
        <v>51</v>
      </c>
      <c r="H5" s="17" t="s">
        <v>53</v>
      </c>
    </row>
    <row r="6" spans="1:8" ht="21.75" customHeight="1">
      <c r="A6" s="20"/>
      <c r="B6" s="17"/>
      <c r="C6" s="17" t="s">
        <v>152</v>
      </c>
      <c r="D6" s="17" t="s">
        <v>153</v>
      </c>
      <c r="E6" s="7"/>
      <c r="F6" s="7"/>
      <c r="G6" s="7"/>
      <c r="H6" s="7"/>
    </row>
    <row r="7" spans="1:8" ht="14.25">
      <c r="A7" s="7" t="s">
        <v>91</v>
      </c>
      <c r="B7" s="7">
        <v>1</v>
      </c>
      <c r="C7" s="7">
        <v>2</v>
      </c>
      <c r="D7" s="7">
        <v>3</v>
      </c>
      <c r="E7" s="7">
        <v>4</v>
      </c>
      <c r="F7" s="7">
        <v>5</v>
      </c>
      <c r="G7" s="7">
        <v>6</v>
      </c>
      <c r="H7" s="7">
        <v>7</v>
      </c>
    </row>
    <row r="8" spans="1:8" ht="14.25">
      <c r="A8" s="7" t="s">
        <v>66</v>
      </c>
      <c r="B8" s="7">
        <v>1964.72</v>
      </c>
      <c r="C8" s="7">
        <v>698.93</v>
      </c>
      <c r="D8" s="7">
        <v>98.48</v>
      </c>
      <c r="E8" s="7">
        <v>1167.31</v>
      </c>
      <c r="F8" s="7"/>
      <c r="G8" s="7"/>
      <c r="H8" s="7"/>
    </row>
    <row r="9" spans="1:8" ht="14.25">
      <c r="A9" s="8" t="s">
        <v>143</v>
      </c>
      <c r="B9" s="7">
        <v>1964.72</v>
      </c>
      <c r="C9" s="7">
        <v>698.93</v>
      </c>
      <c r="D9" s="7">
        <v>98.48</v>
      </c>
      <c r="E9" s="7">
        <v>1167.31</v>
      </c>
      <c r="F9" s="7"/>
      <c r="G9" s="7"/>
      <c r="H9" s="7"/>
    </row>
    <row r="10" spans="1:8" ht="14.25">
      <c r="A10" s="21" t="s">
        <v>154</v>
      </c>
      <c r="B10" s="7">
        <v>1964.72</v>
      </c>
      <c r="C10" s="7">
        <v>698.93</v>
      </c>
      <c r="D10" s="7">
        <v>98.48</v>
      </c>
      <c r="E10" s="7">
        <v>1078.31</v>
      </c>
      <c r="F10" s="7"/>
      <c r="G10" s="7"/>
      <c r="H10" s="7"/>
    </row>
    <row r="11" spans="1:8" ht="14.25">
      <c r="A11" s="21" t="s">
        <v>155</v>
      </c>
      <c r="B11" s="7"/>
      <c r="C11" s="7"/>
      <c r="D11" s="7"/>
      <c r="E11" s="7">
        <v>39</v>
      </c>
      <c r="F11" s="7"/>
      <c r="G11" s="7"/>
      <c r="H11" s="7"/>
    </row>
    <row r="12" spans="1:8" ht="14.25">
      <c r="A12" s="21" t="s">
        <v>156</v>
      </c>
      <c r="B12" s="7"/>
      <c r="C12" s="7"/>
      <c r="D12" s="7"/>
      <c r="E12" s="7">
        <v>50</v>
      </c>
      <c r="F12" s="7"/>
      <c r="G12" s="7"/>
      <c r="H12" s="7"/>
    </row>
    <row r="13" spans="1:8" ht="14.25">
      <c r="A13" s="7"/>
      <c r="B13" s="7"/>
      <c r="C13" s="7"/>
      <c r="D13" s="7"/>
      <c r="E13" s="7"/>
      <c r="F13" s="7"/>
      <c r="G13" s="7"/>
      <c r="H13" s="7"/>
    </row>
    <row r="14" spans="1:8" ht="14.25">
      <c r="A14" s="7"/>
      <c r="B14" s="7"/>
      <c r="C14" s="7"/>
      <c r="D14" s="7"/>
      <c r="E14" s="7"/>
      <c r="F14" s="7"/>
      <c r="G14" s="7"/>
      <c r="H14" s="7"/>
    </row>
    <row r="15" spans="1:8" ht="14.25">
      <c r="A15" s="7"/>
      <c r="B15" s="7"/>
      <c r="C15" s="7"/>
      <c r="D15" s="7"/>
      <c r="E15" s="7"/>
      <c r="F15" s="7"/>
      <c r="G15" s="7"/>
      <c r="H15" s="7"/>
    </row>
    <row r="16" spans="1:8" ht="14.25">
      <c r="A16" s="7"/>
      <c r="B16" s="7"/>
      <c r="C16" s="7"/>
      <c r="D16" s="7"/>
      <c r="E16" s="7"/>
      <c r="F16" s="7"/>
      <c r="G16" s="7"/>
      <c r="H16" s="7"/>
    </row>
    <row r="17" spans="1:8" ht="14.25">
      <c r="A17" s="7"/>
      <c r="B17" s="7"/>
      <c r="C17" s="7"/>
      <c r="D17" s="7"/>
      <c r="E17" s="7"/>
      <c r="F17" s="7"/>
      <c r="G17" s="7"/>
      <c r="H17" s="7"/>
    </row>
    <row r="18" spans="1:8" ht="14.25">
      <c r="A18" s="7"/>
      <c r="B18" s="7"/>
      <c r="C18" s="7"/>
      <c r="D18" s="7"/>
      <c r="E18" s="7"/>
      <c r="F18" s="7"/>
      <c r="G18" s="7"/>
      <c r="H18" s="7"/>
    </row>
    <row r="19" spans="1:8" ht="14.25">
      <c r="A19" s="7"/>
      <c r="B19" s="7"/>
      <c r="C19" s="7"/>
      <c r="D19" s="7"/>
      <c r="E19" s="7"/>
      <c r="F19" s="7"/>
      <c r="G19" s="7"/>
      <c r="H19" s="7"/>
    </row>
    <row r="20" spans="1:8" ht="14.25">
      <c r="A20" s="7"/>
      <c r="B20" s="7"/>
      <c r="C20" s="7"/>
      <c r="D20" s="7"/>
      <c r="E20" s="7"/>
      <c r="F20" s="7"/>
      <c r="G20" s="7"/>
      <c r="H20" s="7"/>
    </row>
    <row r="21" spans="1:8" ht="14.25">
      <c r="A21" s="7"/>
      <c r="B21" s="7"/>
      <c r="C21" s="7"/>
      <c r="D21" s="7"/>
      <c r="E21" s="7"/>
      <c r="F21" s="7"/>
      <c r="G21" s="7"/>
      <c r="H21" s="7"/>
    </row>
    <row r="22" spans="1:8" ht="14.25">
      <c r="A22" s="7"/>
      <c r="B22" s="7"/>
      <c r="C22" s="7"/>
      <c r="D22" s="7"/>
      <c r="E22" s="7"/>
      <c r="F22" s="7"/>
      <c r="G22" s="7"/>
      <c r="H22" s="7"/>
    </row>
    <row r="23" spans="1:8" ht="14.25">
      <c r="A23" s="7"/>
      <c r="B23" s="7"/>
      <c r="C23" s="7"/>
      <c r="D23" s="7"/>
      <c r="E23" s="7"/>
      <c r="F23" s="7"/>
      <c r="G23" s="7"/>
      <c r="H23" s="7"/>
    </row>
    <row r="24" spans="1:8" ht="14.25">
      <c r="A24" s="7"/>
      <c r="B24" s="7"/>
      <c r="C24" s="7"/>
      <c r="D24" s="7"/>
      <c r="E24" s="7"/>
      <c r="F24" s="7"/>
      <c r="G24" s="7"/>
      <c r="H24" s="7"/>
    </row>
    <row r="25" spans="1:8" ht="14.25">
      <c r="A25" s="7"/>
      <c r="B25" s="7"/>
      <c r="C25" s="7"/>
      <c r="D25" s="7"/>
      <c r="E25" s="7"/>
      <c r="F25" s="7"/>
      <c r="G25" s="7"/>
      <c r="H25" s="7"/>
    </row>
    <row r="26" spans="1:8" ht="14.25">
      <c r="A26" s="7"/>
      <c r="B26" s="7"/>
      <c r="C26" s="7"/>
      <c r="D26" s="7"/>
      <c r="E26" s="7"/>
      <c r="F26" s="7"/>
      <c r="G26" s="7"/>
      <c r="H26" s="7"/>
    </row>
    <row r="27" spans="1:8" ht="14.25">
      <c r="A27" s="7"/>
      <c r="B27" s="7"/>
      <c r="C27" s="7"/>
      <c r="D27" s="7"/>
      <c r="E27" s="7"/>
      <c r="F27" s="7"/>
      <c r="G27" s="7"/>
      <c r="H27" s="7"/>
    </row>
    <row r="28" spans="1:8" ht="14.25">
      <c r="A28" s="22"/>
      <c r="B28" s="22"/>
      <c r="C28" s="22"/>
      <c r="D28" s="22"/>
      <c r="E28" s="23"/>
      <c r="F28" s="23"/>
      <c r="G28" s="23"/>
      <c r="H28" s="23"/>
    </row>
  </sheetData>
  <sheetProtection/>
  <mergeCells count="9">
    <mergeCell ref="A3:H3"/>
    <mergeCell ref="C5:D5"/>
    <mergeCell ref="A28:D28"/>
    <mergeCell ref="A5:A6"/>
    <mergeCell ref="B5:B6"/>
    <mergeCell ref="E5:E6"/>
    <mergeCell ref="F5:F6"/>
    <mergeCell ref="G5:G6"/>
    <mergeCell ref="H5:H6"/>
  </mergeCells>
  <printOptions/>
  <pageMargins left="0.16" right="0.16" top="0.98" bottom="0.98" header="0.51" footer="0.5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2"/>
  <sheetViews>
    <sheetView workbookViewId="0" topLeftCell="A1">
      <selection activeCell="C20" sqref="C20"/>
    </sheetView>
  </sheetViews>
  <sheetFormatPr defaultColWidth="9.00390625" defaultRowHeight="14.25"/>
  <cols>
    <col min="1" max="1" width="43.50390625" style="0" customWidth="1"/>
    <col min="2" max="2" width="45.875" style="0" customWidth="1"/>
  </cols>
  <sheetData>
    <row r="1" spans="1:2" ht="14.25">
      <c r="A1" s="1" t="s">
        <v>63</v>
      </c>
      <c r="B1" s="1"/>
    </row>
    <row r="2" spans="1:2" ht="16.5" customHeight="1">
      <c r="A2" s="1"/>
      <c r="B2" s="2" t="s">
        <v>157</v>
      </c>
    </row>
    <row r="3" spans="1:2" ht="27">
      <c r="A3" s="3" t="s">
        <v>158</v>
      </c>
      <c r="B3" s="3"/>
    </row>
    <row r="4" spans="1:2" ht="18.75">
      <c r="A4" s="4" t="s">
        <v>159</v>
      </c>
      <c r="B4" s="4"/>
    </row>
    <row r="5" spans="1:2" ht="17.25" customHeight="1">
      <c r="A5" s="5" t="s">
        <v>125</v>
      </c>
      <c r="B5" s="6" t="s">
        <v>4</v>
      </c>
    </row>
    <row r="6" spans="1:2" ht="21" customHeight="1">
      <c r="A6" s="7" t="s">
        <v>160</v>
      </c>
      <c r="B6" s="7" t="s">
        <v>161</v>
      </c>
    </row>
    <row r="7" spans="1:2" ht="21" customHeight="1">
      <c r="A7" s="7" t="s">
        <v>162</v>
      </c>
      <c r="B7" s="7">
        <v>11</v>
      </c>
    </row>
    <row r="8" spans="1:2" ht="21" customHeight="1">
      <c r="A8" s="8" t="s">
        <v>163</v>
      </c>
      <c r="B8" s="7" t="s">
        <v>164</v>
      </c>
    </row>
    <row r="9" spans="1:2" ht="21" customHeight="1">
      <c r="A9" s="8" t="s">
        <v>165</v>
      </c>
      <c r="B9" s="7">
        <v>8</v>
      </c>
    </row>
    <row r="10" spans="1:2" ht="21" customHeight="1">
      <c r="A10" s="8" t="s">
        <v>166</v>
      </c>
      <c r="B10" s="8"/>
    </row>
    <row r="11" spans="1:2" ht="21" customHeight="1">
      <c r="A11" s="9" t="s">
        <v>167</v>
      </c>
      <c r="B11" s="8"/>
    </row>
    <row r="12" spans="1:2" ht="21" customHeight="1">
      <c r="A12" s="9" t="s">
        <v>168</v>
      </c>
      <c r="B12" s="7">
        <v>3</v>
      </c>
    </row>
  </sheetData>
  <sheetProtection/>
  <mergeCells count="3">
    <mergeCell ref="A1:B1"/>
    <mergeCell ref="A3:B3"/>
    <mergeCell ref="A4:B4"/>
  </mergeCells>
  <printOptions/>
  <pageMargins left="2.03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czt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章觉初</dc:creator>
  <cp:keywords/>
  <dc:description/>
  <cp:lastModifiedBy>Lenovo</cp:lastModifiedBy>
  <cp:lastPrinted>2016-02-29T08:34:38Z</cp:lastPrinted>
  <dcterms:created xsi:type="dcterms:W3CDTF">2013-02-18T08:49:03Z</dcterms:created>
  <dcterms:modified xsi:type="dcterms:W3CDTF">2016-12-30T08:53:37Z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2052-10.1.0.6135</vt:lpwstr>
  </property>
</Properties>
</file>