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2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'04基本支出预算表'!$1:$7</definedName>
  </definedNames>
  <calcPr fullCalcOnLoad="1"/>
</workbook>
</file>

<file path=xl/sharedStrings.xml><?xml version="1.0" encoding="utf-8"?>
<sst xmlns="http://schemas.openxmlformats.org/spreadsheetml/2006/main" count="218" uniqueCount="184">
  <si>
    <t>表01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</si>
  <si>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</si>
  <si>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</si>
  <si>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</si>
  <si>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</si>
  <si>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</si>
  <si>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</si>
  <si>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</si>
  <si>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</si>
  <si>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</si>
  <si>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</si>
  <si>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</si>
  <si>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</si>
  <si>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</si>
  <si>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</si>
  <si>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</si>
  <si>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</si>
  <si>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</si>
  <si>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</si>
  <si>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</si>
  <si>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</si>
  <si>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</si>
  <si>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</si>
  <si>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</si>
  <si>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</si>
  <si>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</si>
  <si>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</si>
  <si>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</si>
  <si>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</si>
  <si>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</si>
  <si>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**</t>
  </si>
  <si>
    <t>合计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</si>
  <si>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</si>
  <si>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</si>
  <si>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</si>
  <si>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</si>
  <si>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</si>
  <si>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</si>
  <si>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</si>
  <si>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</si>
  <si>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</si>
  <si>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</si>
  <si>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</si>
  <si>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</si>
  <si>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</si>
  <si>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</si>
  <si>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</si>
  <si>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</si>
  <si>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</si>
  <si>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</si>
  <si>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</si>
  <si>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</si>
  <si>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</si>
  <si>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</si>
  <si>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</si>
  <si>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</si>
  <si>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</si>
  <si>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</si>
  <si>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</si>
  <si>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</si>
  <si>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</si>
  <si>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**</t>
  </si>
  <si>
    <t>单位：万元</t>
  </si>
  <si>
    <t>2016年预算数</t>
  </si>
  <si>
    <t>预算数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</si>
  <si>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</si>
  <si>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</si>
  <si>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</si>
  <si>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</si>
  <si>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</si>
  <si>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</si>
  <si>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</si>
  <si>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</si>
  <si>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</si>
  <si>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</si>
  <si>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</si>
  <si>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</si>
  <si>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</si>
  <si>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</si>
  <si>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</si>
  <si>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科目细化至支出功能分类的项级科目</t>
  </si>
  <si>
    <t>一般公共预算财政拨款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</si>
  <si>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</si>
  <si>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</si>
  <si>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</si>
  <si>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</si>
  <si>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</si>
  <si>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</si>
  <si>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</si>
  <si>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合计</t>
  </si>
  <si>
    <t>政府性基金预算财政拨款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</si>
  <si>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</si>
  <si>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</si>
  <si>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</si>
  <si>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</si>
  <si>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</si>
  <si>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</si>
  <si>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</si>
  <si>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</si>
  <si>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部门名称</t>
  </si>
  <si>
    <t>表06</t>
  </si>
  <si>
    <t xml:space="preserve">     专户资金结转</t>
  </si>
  <si>
    <t>本年一般公共预算财政拨款</t>
  </si>
  <si>
    <t>本年政府性基金预算财政拨款</t>
  </si>
  <si>
    <t>合计</t>
  </si>
  <si>
    <t>2016年“三公”经费财政拨款预算表</t>
  </si>
  <si>
    <t>（一般公共预算口径）</t>
  </si>
  <si>
    <t>科目细化至支出经济分类的款级科目</t>
  </si>
  <si>
    <t>科目细化至支出功能分类的类级科目</t>
  </si>
  <si>
    <t>科目均细化至支出功能分类的项级科目</t>
  </si>
  <si>
    <t>2016年区级部门收支预算总表</t>
  </si>
  <si>
    <t>2016年区级部门支出预算总表</t>
  </si>
  <si>
    <t>2016年区级部门收入预算总表</t>
  </si>
  <si>
    <t>2016年区级部门一般公共预算基本支出预算表</t>
  </si>
  <si>
    <t>2016年区级部门财政拨款支出预算表</t>
  </si>
  <si>
    <t>2016年区级部门财政拨款收支预算表</t>
  </si>
  <si>
    <t>由区政府统筹安排控制</t>
  </si>
  <si>
    <t>一、206 科学技术支出</t>
  </si>
  <si>
    <t>20601 科学技术管理事务</t>
  </si>
  <si>
    <t>2060101 行政运行</t>
  </si>
  <si>
    <t>2060199 其他科学技术管理事务支出</t>
  </si>
  <si>
    <t>20604 技术研究与开发</t>
  </si>
  <si>
    <t>2060499 其他技术研究与开发</t>
  </si>
  <si>
    <t>20605 科技条件与服务</t>
  </si>
  <si>
    <t>2060599 其他科技条件与服务支出</t>
  </si>
  <si>
    <t>20607 科学技术普及</t>
  </si>
  <si>
    <t>2060701 机构运行</t>
  </si>
  <si>
    <t>2060702 科普活动</t>
  </si>
  <si>
    <t>二、221 住房保障支出</t>
  </si>
  <si>
    <t>22102 住房改革支出</t>
  </si>
  <si>
    <t>2210201 住房公积金</t>
  </si>
  <si>
    <t xml:space="preserve">   1.206 科学技术支出</t>
  </si>
  <si>
    <t xml:space="preserve">   2.221 住房保障支出</t>
  </si>
  <si>
    <t>一、 科学技术支出</t>
  </si>
  <si>
    <t>20601</t>
  </si>
  <si>
    <t>2060101</t>
  </si>
  <si>
    <t>2060199</t>
  </si>
  <si>
    <t>20604</t>
  </si>
  <si>
    <t>2060499</t>
  </si>
  <si>
    <t>20605</t>
  </si>
  <si>
    <t>2060599</t>
  </si>
  <si>
    <t>20607</t>
  </si>
  <si>
    <t>2060701</t>
  </si>
  <si>
    <t>2060702</t>
  </si>
  <si>
    <t>221</t>
  </si>
  <si>
    <t>22102</t>
  </si>
  <si>
    <t>2210201</t>
  </si>
  <si>
    <t>技术研究与开发</t>
  </si>
  <si>
    <t>其他技术研究与开发</t>
  </si>
  <si>
    <t>其他科学技术管理事务支出</t>
  </si>
  <si>
    <t>行政运行</t>
  </si>
  <si>
    <t>科学技术管理事务</t>
  </si>
  <si>
    <t>科技条件与服务</t>
  </si>
  <si>
    <t>其他科技条件与服务支出</t>
  </si>
  <si>
    <t>科学技术普及</t>
  </si>
  <si>
    <t>机构运行</t>
  </si>
  <si>
    <t>科普活动</t>
  </si>
  <si>
    <t>二、住房保障支出</t>
  </si>
  <si>
    <t>住房改革支出</t>
  </si>
  <si>
    <t>住房公积金</t>
  </si>
  <si>
    <t>工资福利支出</t>
  </si>
  <si>
    <t>商品和服务支出</t>
  </si>
  <si>
    <t>对个人和家庭补助支出</t>
  </si>
  <si>
    <t>区科技局</t>
  </si>
  <si>
    <t xml:space="preserve">  区科技局本级</t>
  </si>
  <si>
    <t xml:space="preserve">  区科技局属单位</t>
  </si>
  <si>
    <t>区科技局属单位</t>
  </si>
  <si>
    <t>区科普中心</t>
  </si>
  <si>
    <t>区科普中心</t>
  </si>
  <si>
    <t>基本工资</t>
  </si>
  <si>
    <t>津贴补贴</t>
  </si>
  <si>
    <t>奖金</t>
  </si>
  <si>
    <t>社会保障缴费</t>
  </si>
  <si>
    <t>办公费</t>
  </si>
  <si>
    <t>邮电费</t>
  </si>
  <si>
    <t>因公出国（境）费用</t>
  </si>
  <si>
    <t>公务接待费</t>
  </si>
  <si>
    <t>印刷费</t>
  </si>
  <si>
    <t>工会经费</t>
  </si>
  <si>
    <t>其他交通费用</t>
  </si>
  <si>
    <t>退休费</t>
  </si>
  <si>
    <t>住房公积金</t>
  </si>
  <si>
    <t>提租补贴</t>
  </si>
  <si>
    <t>其他对个人和家庭的补助支出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</si>
</sst>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1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  <protection/>
    </xf>
    <xf numFmtId="179" fontId="2" fillId="0" borderId="1" xfId="19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19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79" fontId="2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workbookViewId="0" topLeftCell="A7">
      <selection activeCell="AG13" sqref="AG13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/>
    </row>
    <row r="2" spans="1:4" ht="15" customHeight="1">
      <c r="A2" s="15"/>
      <c r="D2" s="16" t="s">
        <v>0</v>
      </c>
    </row>
    <row r="3" spans="1:253" s="25" customFormat="1" ht="28.5" customHeight="1">
      <c r="A3" s="44" t="s">
        <v>110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8" t="s">
        <v>1</v>
      </c>
      <c r="B4" s="3"/>
      <c r="C4" s="3"/>
      <c r="D4" s="59" t="s">
        <v>2</v>
      </c>
      <c r="H4" s="17"/>
      <c r="I4" s="17"/>
      <c r="J4" s="17"/>
      <c r="K4" s="17"/>
      <c r="L4" s="17"/>
    </row>
    <row r="5" spans="1:20" ht="21" customHeight="1">
      <c r="A5" s="34" t="s">
        <v>3</v>
      </c>
      <c r="B5" s="35"/>
      <c r="C5" s="34" t="s">
        <v>4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5</v>
      </c>
      <c r="B6" s="37" t="s">
        <v>6</v>
      </c>
      <c r="C6" s="37" t="s">
        <v>5</v>
      </c>
      <c r="D6" s="38" t="s">
        <v>6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48</v>
      </c>
      <c r="B7" s="28">
        <v>743.29</v>
      </c>
      <c r="C7" s="23" t="s">
        <v>117</v>
      </c>
      <c r="D7" s="23">
        <f>D8+D11+D13+D15</f>
        <v>706.88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21" customHeight="1">
      <c r="A8" s="23" t="s">
        <v>49</v>
      </c>
      <c r="B8" s="28">
        <v>743.29</v>
      </c>
      <c r="C8" s="23" t="s">
        <v>118</v>
      </c>
      <c r="D8" s="23">
        <f>SUM(D9:D10)</f>
        <v>269.27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50</v>
      </c>
      <c r="B9" s="28"/>
      <c r="C9" s="23" t="s">
        <v>119</v>
      </c>
      <c r="D9" s="23">
        <v>213.94</v>
      </c>
      <c r="G9" s="72"/>
      <c r="H9" s="72"/>
      <c r="I9" s="72"/>
      <c r="J9" s="73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92</v>
      </c>
      <c r="B10" s="28"/>
      <c r="C10" s="23" t="s">
        <v>120</v>
      </c>
      <c r="D10" s="23">
        <v>55.33</v>
      </c>
      <c r="E10" s="17"/>
      <c r="G10" s="72"/>
      <c r="H10" s="72"/>
      <c r="I10" s="72"/>
      <c r="J10" s="72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93</v>
      </c>
      <c r="B11" s="28"/>
      <c r="C11" s="23" t="s">
        <v>121</v>
      </c>
      <c r="D11" s="23">
        <f>SUM(D12:D12)</f>
        <v>216</v>
      </c>
      <c r="E11" s="17"/>
      <c r="G11" s="72"/>
      <c r="H11" s="72"/>
      <c r="I11" s="72"/>
      <c r="J11" s="72"/>
      <c r="N11" s="17"/>
      <c r="O11" s="17"/>
      <c r="P11" s="17"/>
      <c r="Q11" s="17"/>
      <c r="R11" s="17"/>
      <c r="AE11" s="17"/>
    </row>
    <row r="12" spans="1:17" ht="21" customHeight="1">
      <c r="A12" s="39" t="s">
        <v>19</v>
      </c>
      <c r="B12" s="30"/>
      <c r="C12" s="23" t="s">
        <v>122</v>
      </c>
      <c r="D12" s="23">
        <v>216</v>
      </c>
      <c r="E12" s="17"/>
      <c r="G12" s="73"/>
      <c r="H12" s="72"/>
      <c r="I12" s="73"/>
      <c r="J12" s="72"/>
      <c r="N12" s="17"/>
      <c r="O12" s="17"/>
      <c r="P12" s="17"/>
      <c r="Q12" s="17"/>
    </row>
    <row r="13" spans="1:10" ht="21" customHeight="1">
      <c r="A13" s="39" t="s">
        <v>20</v>
      </c>
      <c r="B13" s="30"/>
      <c r="C13" s="23" t="s">
        <v>123</v>
      </c>
      <c r="D13" s="23">
        <f>SUM(D14)</f>
        <v>19.2</v>
      </c>
      <c r="E13" s="17"/>
      <c r="G13" s="73"/>
      <c r="H13" s="72"/>
      <c r="I13" s="73"/>
      <c r="J13" s="72"/>
    </row>
    <row r="14" spans="1:10" ht="21" customHeight="1">
      <c r="A14" s="39"/>
      <c r="B14" s="30"/>
      <c r="C14" s="23" t="s">
        <v>124</v>
      </c>
      <c r="D14" s="23">
        <v>19.2</v>
      </c>
      <c r="E14" s="17"/>
      <c r="G14" s="73"/>
      <c r="H14" s="72"/>
      <c r="I14" s="73"/>
      <c r="J14" s="72"/>
    </row>
    <row r="15" spans="1:10" ht="21" customHeight="1">
      <c r="A15" s="39"/>
      <c r="B15" s="30"/>
      <c r="C15" s="23" t="s">
        <v>125</v>
      </c>
      <c r="D15" s="23">
        <f>SUM(D16:D17)</f>
        <v>202.41</v>
      </c>
      <c r="E15" s="17"/>
      <c r="G15" s="73"/>
      <c r="H15" s="72"/>
      <c r="I15" s="73"/>
      <c r="J15" s="72"/>
    </row>
    <row r="16" spans="1:10" ht="21" customHeight="1">
      <c r="A16" s="39"/>
      <c r="B16" s="30"/>
      <c r="C16" s="23" t="s">
        <v>126</v>
      </c>
      <c r="D16" s="23">
        <v>111.14</v>
      </c>
      <c r="E16" s="17"/>
      <c r="G16" s="73"/>
      <c r="H16" s="72"/>
      <c r="I16" s="73"/>
      <c r="J16" s="72"/>
    </row>
    <row r="17" spans="1:10" ht="21" customHeight="1">
      <c r="A17" s="39"/>
      <c r="B17" s="30"/>
      <c r="C17" s="23" t="s">
        <v>127</v>
      </c>
      <c r="D17" s="23">
        <v>91.27</v>
      </c>
      <c r="E17" s="17"/>
      <c r="G17" s="73"/>
      <c r="H17" s="72"/>
      <c r="I17" s="73"/>
      <c r="J17" s="72"/>
    </row>
    <row r="18" spans="1:10" ht="21" customHeight="1">
      <c r="A18" s="39"/>
      <c r="B18" s="30"/>
      <c r="C18" s="23" t="s">
        <v>128</v>
      </c>
      <c r="D18" s="23">
        <f>D19</f>
        <v>45.53</v>
      </c>
      <c r="E18" s="17"/>
      <c r="G18" s="73"/>
      <c r="H18" s="72"/>
      <c r="I18" s="73"/>
      <c r="J18" s="72"/>
    </row>
    <row r="19" spans="1:10" ht="21" customHeight="1">
      <c r="A19" s="39"/>
      <c r="B19" s="30"/>
      <c r="C19" s="23" t="s">
        <v>129</v>
      </c>
      <c r="D19" s="23">
        <f>D20</f>
        <v>45.53</v>
      </c>
      <c r="E19" s="17"/>
      <c r="G19" s="73"/>
      <c r="H19" s="72"/>
      <c r="I19" s="73"/>
      <c r="J19" s="72"/>
    </row>
    <row r="20" spans="1:10" ht="21" customHeight="1">
      <c r="A20" s="39"/>
      <c r="B20" s="30"/>
      <c r="C20" s="23" t="s">
        <v>130</v>
      </c>
      <c r="D20" s="23">
        <v>45.53</v>
      </c>
      <c r="E20" s="17"/>
      <c r="G20" s="73"/>
      <c r="H20" s="72"/>
      <c r="I20" s="73"/>
      <c r="J20" s="72"/>
    </row>
    <row r="21" spans="1:21" ht="21" customHeight="1">
      <c r="A21" s="40"/>
      <c r="B21" s="30"/>
      <c r="C21" s="29"/>
      <c r="D21" s="28"/>
      <c r="E21" s="17"/>
      <c r="G21" s="73"/>
      <c r="H21" s="72"/>
      <c r="I21" s="73"/>
      <c r="J21" s="72"/>
      <c r="U21" s="17"/>
    </row>
    <row r="22" spans="1:10" ht="21" customHeight="1">
      <c r="A22" s="41" t="s">
        <v>21</v>
      </c>
      <c r="B22" s="31">
        <v>743.29</v>
      </c>
      <c r="C22" s="42" t="s">
        <v>22</v>
      </c>
      <c r="D22" s="31">
        <f>D7+D18</f>
        <v>752.41</v>
      </c>
      <c r="G22" s="73"/>
      <c r="H22" s="72"/>
      <c r="I22" s="73"/>
      <c r="J22" s="72"/>
    </row>
    <row r="23" spans="1:10" ht="21" customHeight="1">
      <c r="A23" s="12" t="s">
        <v>51</v>
      </c>
      <c r="B23" s="31"/>
      <c r="C23" s="43" t="s">
        <v>52</v>
      </c>
      <c r="D23" s="31"/>
      <c r="G23" s="73"/>
      <c r="H23" s="72"/>
      <c r="I23" s="73"/>
      <c r="J23" s="72"/>
    </row>
    <row r="24" spans="1:10" ht="21" customHeight="1">
      <c r="A24" s="12" t="s">
        <v>53</v>
      </c>
      <c r="B24" s="31"/>
      <c r="C24" s="32" t="s">
        <v>54</v>
      </c>
      <c r="D24" s="31"/>
      <c r="G24" s="73"/>
      <c r="H24" s="72"/>
      <c r="I24" s="72"/>
      <c r="J24" s="72"/>
    </row>
    <row r="25" spans="1:10" ht="21" customHeight="1">
      <c r="A25" s="12" t="s">
        <v>55</v>
      </c>
      <c r="B25" s="31"/>
      <c r="C25" s="32"/>
      <c r="D25" s="31"/>
      <c r="G25" s="73"/>
      <c r="H25" s="72"/>
      <c r="I25" s="72"/>
      <c r="J25" s="72"/>
    </row>
    <row r="26" spans="1:10" ht="21" customHeight="1">
      <c r="A26" s="12" t="s">
        <v>56</v>
      </c>
      <c r="B26" s="31">
        <v>9.12</v>
      </c>
      <c r="C26" s="32" t="s">
        <v>57</v>
      </c>
      <c r="D26" s="31"/>
      <c r="G26" s="73"/>
      <c r="H26" s="72"/>
      <c r="I26" s="72"/>
      <c r="J26" s="72"/>
    </row>
    <row r="27" spans="1:10" ht="21" customHeight="1">
      <c r="A27" s="12" t="s">
        <v>82</v>
      </c>
      <c r="B27" s="31"/>
      <c r="C27" s="32"/>
      <c r="D27" s="31"/>
      <c r="G27" s="73"/>
      <c r="H27" s="72"/>
      <c r="I27" s="72"/>
      <c r="J27" s="72"/>
    </row>
    <row r="28" spans="1:10" ht="21" customHeight="1">
      <c r="A28" s="12" t="s">
        <v>101</v>
      </c>
      <c r="B28" s="31"/>
      <c r="C28" s="32"/>
      <c r="D28" s="31"/>
      <c r="G28" s="73"/>
      <c r="H28" s="72"/>
      <c r="I28" s="72"/>
      <c r="J28" s="72"/>
    </row>
    <row r="29" spans="1:10" ht="21" customHeight="1">
      <c r="A29" s="12" t="s">
        <v>78</v>
      </c>
      <c r="B29" s="33"/>
      <c r="C29" s="32"/>
      <c r="D29" s="31"/>
      <c r="G29" s="73"/>
      <c r="H29" s="72"/>
      <c r="I29" s="72"/>
      <c r="J29" s="72"/>
    </row>
    <row r="30" spans="1:10" ht="21" customHeight="1">
      <c r="A30" s="41" t="s">
        <v>23</v>
      </c>
      <c r="B30" s="31">
        <v>752.41</v>
      </c>
      <c r="C30" s="41" t="s">
        <v>24</v>
      </c>
      <c r="D30" s="31">
        <v>752.41</v>
      </c>
      <c r="F30" s="17"/>
      <c r="G30" s="73"/>
      <c r="H30" s="72"/>
      <c r="I30" s="72"/>
      <c r="J30" s="72"/>
    </row>
    <row r="31" spans="1:10" ht="33" customHeight="1">
      <c r="A31" s="75" t="s">
        <v>109</v>
      </c>
      <c r="B31" s="75"/>
      <c r="C31" s="75"/>
      <c r="D31" s="75"/>
      <c r="G31" s="72"/>
      <c r="H31" s="72"/>
      <c r="I31" s="72"/>
      <c r="J31" s="72"/>
    </row>
    <row r="32" spans="1:10" ht="19.5" customHeight="1">
      <c r="A32"/>
      <c r="G32" s="72"/>
      <c r="H32" s="72"/>
      <c r="I32" s="72"/>
      <c r="J32" s="72"/>
    </row>
    <row r="33" spans="7:10" ht="19.5" customHeight="1">
      <c r="G33" s="72"/>
      <c r="H33" s="72"/>
      <c r="I33" s="72"/>
      <c r="J33" s="72"/>
    </row>
    <row r="34" spans="7:10" ht="19.5" customHeight="1">
      <c r="G34" s="72"/>
      <c r="H34" s="72"/>
      <c r="I34" s="72"/>
      <c r="J34" s="72"/>
    </row>
    <row r="35" spans="7:10" ht="19.5" customHeight="1">
      <c r="G35" s="72"/>
      <c r="H35" s="72"/>
      <c r="I35" s="72"/>
      <c r="J35" s="72"/>
    </row>
    <row r="36" spans="7:10" ht="19.5" customHeight="1">
      <c r="G36" s="72"/>
      <c r="H36" s="72"/>
      <c r="I36" s="72"/>
      <c r="J36" s="72"/>
    </row>
    <row r="37" spans="7:10" ht="19.5" customHeight="1">
      <c r="G37" s="72"/>
      <c r="H37" s="72"/>
      <c r="I37" s="72"/>
      <c r="J37" s="72"/>
    </row>
    <row r="38" spans="7:10" ht="19.5" customHeight="1">
      <c r="G38" s="72"/>
      <c r="H38" s="72"/>
      <c r="I38" s="72"/>
      <c r="J38" s="72"/>
    </row>
    <row r="39" spans="7:10" ht="19.5" customHeight="1">
      <c r="G39" s="72"/>
      <c r="H39" s="72"/>
      <c r="I39" s="72"/>
      <c r="J39" s="72"/>
    </row>
    <row r="40" spans="7:10" ht="19.5" customHeight="1">
      <c r="G40" s="72"/>
      <c r="H40" s="72"/>
      <c r="I40" s="72"/>
      <c r="J40" s="72"/>
    </row>
    <row r="41" spans="7:10" ht="19.5" customHeight="1">
      <c r="G41" s="72"/>
      <c r="H41" s="72"/>
      <c r="I41" s="72"/>
      <c r="J41" s="72"/>
    </row>
  </sheetData>
  <mergeCells count="1">
    <mergeCell ref="A31:D31"/>
  </mergeCells>
  <printOptions/>
  <pageMargins left="1.3777777777777778" right="0.75" top="0.42" bottom="0.17" header="0.42" footer="0.18"/>
  <pageSetup fitToHeight="1" fitToWidth="1" horizontalDpi="1200" verticalDpi="1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4.25">
      <c r="A1" s="14"/>
    </row>
    <row r="2" spans="1:6" ht="14.25">
      <c r="A2" s="15"/>
      <c r="F2" s="16" t="s">
        <v>29</v>
      </c>
    </row>
    <row r="3" spans="1:6" ht="27">
      <c r="A3" s="44" t="s">
        <v>115</v>
      </c>
      <c r="B3" s="44"/>
      <c r="C3" s="45"/>
      <c r="D3" s="45"/>
      <c r="E3" s="45"/>
      <c r="F3" s="44"/>
    </row>
    <row r="4" spans="1:6" ht="14.25">
      <c r="A4" s="58" t="s">
        <v>1</v>
      </c>
      <c r="B4" s="3"/>
      <c r="C4" s="3"/>
      <c r="D4" s="3"/>
      <c r="E4" s="3"/>
      <c r="F4" s="59" t="s">
        <v>2</v>
      </c>
    </row>
    <row r="5" spans="1:6" ht="14.25">
      <c r="A5" s="34" t="s">
        <v>3</v>
      </c>
      <c r="B5" s="35"/>
      <c r="C5" s="34" t="s">
        <v>4</v>
      </c>
      <c r="D5" s="35"/>
      <c r="E5" s="35"/>
      <c r="F5" s="36"/>
    </row>
    <row r="6" spans="1:6" ht="33" customHeight="1">
      <c r="A6" s="37" t="s">
        <v>5</v>
      </c>
      <c r="B6" s="37" t="s">
        <v>6</v>
      </c>
      <c r="C6" s="37" t="s">
        <v>5</v>
      </c>
      <c r="D6" s="37" t="s">
        <v>89</v>
      </c>
      <c r="E6" s="37" t="s">
        <v>81</v>
      </c>
      <c r="F6" s="38" t="s">
        <v>90</v>
      </c>
    </row>
    <row r="7" spans="1:6" ht="14.25">
      <c r="A7" s="12" t="s">
        <v>84</v>
      </c>
      <c r="B7" s="28">
        <v>743.29</v>
      </c>
      <c r="C7" s="29" t="s">
        <v>87</v>
      </c>
      <c r="D7" s="29"/>
      <c r="E7" s="29"/>
      <c r="F7" s="28"/>
    </row>
    <row r="8" spans="1:6" ht="14.25">
      <c r="A8" s="23" t="s">
        <v>49</v>
      </c>
      <c r="B8" s="28">
        <v>743.29</v>
      </c>
      <c r="C8" s="29" t="s">
        <v>131</v>
      </c>
      <c r="D8" s="29">
        <v>706.88</v>
      </c>
      <c r="E8" s="29">
        <v>706.88</v>
      </c>
      <c r="F8" s="28"/>
    </row>
    <row r="9" spans="1:6" ht="14.25">
      <c r="A9" s="23" t="s">
        <v>50</v>
      </c>
      <c r="B9" s="28"/>
      <c r="C9" s="29" t="s">
        <v>132</v>
      </c>
      <c r="D9" s="29">
        <v>45.53</v>
      </c>
      <c r="E9" s="29">
        <v>45.53</v>
      </c>
      <c r="F9" s="28"/>
    </row>
    <row r="10" spans="1:6" ht="14.25">
      <c r="A10" s="12"/>
      <c r="B10" s="28"/>
      <c r="C10" s="29"/>
      <c r="D10" s="29"/>
      <c r="E10" s="29"/>
      <c r="F10" s="28"/>
    </row>
    <row r="11" spans="1:6" ht="14.25">
      <c r="A11" s="39"/>
      <c r="B11" s="28"/>
      <c r="C11" s="29"/>
      <c r="D11" s="29"/>
      <c r="E11" s="29"/>
      <c r="F11" s="28"/>
    </row>
    <row r="12" spans="1:6" ht="14.25">
      <c r="A12" s="39"/>
      <c r="B12" s="30"/>
      <c r="C12" s="29"/>
      <c r="D12" s="29"/>
      <c r="E12" s="29"/>
      <c r="F12" s="28"/>
    </row>
    <row r="13" spans="1:6" ht="14.25">
      <c r="A13" s="64"/>
      <c r="B13" s="30"/>
      <c r="C13" s="64"/>
      <c r="D13" s="64"/>
      <c r="E13" s="64"/>
      <c r="F13" s="28"/>
    </row>
    <row r="14" spans="1:6" ht="14.25">
      <c r="A14" s="64"/>
      <c r="B14" s="30"/>
      <c r="C14" s="64"/>
      <c r="D14" s="64"/>
      <c r="E14" s="64"/>
      <c r="F14" s="28"/>
    </row>
    <row r="15" spans="1:6" ht="14.25">
      <c r="A15" s="64"/>
      <c r="B15" s="30"/>
      <c r="C15" s="64"/>
      <c r="D15" s="64"/>
      <c r="E15" s="64"/>
      <c r="F15" s="28"/>
    </row>
    <row r="16" spans="1:6" ht="14.25">
      <c r="A16" s="64"/>
      <c r="B16" s="30"/>
      <c r="C16" s="29"/>
      <c r="D16" s="29"/>
      <c r="E16" s="29"/>
      <c r="F16" s="28"/>
    </row>
    <row r="17" spans="1:6" ht="14.25">
      <c r="A17" s="41"/>
      <c r="B17" s="31"/>
      <c r="C17" s="42"/>
      <c r="D17" s="42"/>
      <c r="E17" s="42"/>
      <c r="F17" s="31"/>
    </row>
    <row r="18" spans="1:6" ht="14.25">
      <c r="A18" s="12"/>
      <c r="B18" s="31"/>
      <c r="C18" s="43"/>
      <c r="D18" s="43"/>
      <c r="E18" s="43"/>
      <c r="F18" s="31"/>
    </row>
    <row r="19" spans="1:6" ht="14.25">
      <c r="A19" s="12"/>
      <c r="B19" s="31"/>
      <c r="C19" s="32"/>
      <c r="D19" s="32"/>
      <c r="E19" s="65"/>
      <c r="F19" s="31"/>
    </row>
    <row r="20" spans="1:6" ht="14.25">
      <c r="A20" s="39" t="s">
        <v>85</v>
      </c>
      <c r="B20" s="31">
        <v>9.12</v>
      </c>
      <c r="C20" s="29" t="s">
        <v>88</v>
      </c>
      <c r="D20" s="29"/>
      <c r="E20" s="29"/>
      <c r="F20" s="31"/>
    </row>
    <row r="21" spans="1:6" ht="14.25">
      <c r="A21" s="40" t="s">
        <v>86</v>
      </c>
      <c r="B21" s="31"/>
      <c r="C21" s="32"/>
      <c r="D21" s="32"/>
      <c r="E21" s="32"/>
      <c r="F21" s="31"/>
    </row>
    <row r="22" spans="1:6" ht="14.25">
      <c r="A22" s="12"/>
      <c r="B22" s="31"/>
      <c r="C22" s="32"/>
      <c r="D22" s="32"/>
      <c r="E22" s="32"/>
      <c r="F22" s="31"/>
    </row>
    <row r="23" spans="1:6" ht="14.25">
      <c r="A23" s="12"/>
      <c r="B23" s="31"/>
      <c r="C23" s="32"/>
      <c r="D23" s="32"/>
      <c r="E23" s="32"/>
      <c r="F23" s="31"/>
    </row>
    <row r="24" spans="1:6" ht="14.25">
      <c r="A24" s="12"/>
      <c r="B24" s="33"/>
      <c r="C24" s="32"/>
      <c r="D24" s="32"/>
      <c r="E24" s="32"/>
      <c r="F24" s="31"/>
    </row>
    <row r="25" spans="1:6" ht="14.25">
      <c r="A25" s="12" t="s">
        <v>83</v>
      </c>
      <c r="B25" s="33"/>
      <c r="C25" s="32"/>
      <c r="D25" s="32"/>
      <c r="E25" s="32"/>
      <c r="F25" s="31"/>
    </row>
    <row r="26" spans="1:6" ht="14.25">
      <c r="A26" s="41" t="s">
        <v>23</v>
      </c>
      <c r="B26" s="31">
        <f>B7+B20</f>
        <v>752.41</v>
      </c>
      <c r="C26" s="41" t="s">
        <v>24</v>
      </c>
      <c r="D26" s="41">
        <f>D8+D9</f>
        <v>752.41</v>
      </c>
      <c r="E26" s="41">
        <f>E8+E9</f>
        <v>752.41</v>
      </c>
      <c r="F26" s="31"/>
    </row>
    <row r="28" spans="1:2" ht="14.25">
      <c r="A28" s="3" t="s">
        <v>108</v>
      </c>
      <c r="B28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tabSelected="1" workbookViewId="0" topLeftCell="A7">
      <selection activeCell="F29" sqref="F29"/>
    </sheetView>
  </sheetViews>
  <sheetFormatPr defaultColWidth="6.875" defaultRowHeight="19.5" customHeight="1"/>
  <cols>
    <col min="1" max="1" width="12.875" style="6" customWidth="1"/>
    <col min="2" max="2" width="24.7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76"/>
      <c r="B1" s="76"/>
      <c r="C1" s="7"/>
      <c r="D1" s="7"/>
      <c r="E1" s="7"/>
      <c r="F1" s="7"/>
      <c r="G1" s="8"/>
      <c r="H1" s="6"/>
      <c r="I1" s="8" t="s">
        <v>96</v>
      </c>
      <c r="J1" s="6"/>
      <c r="K1" s="6"/>
      <c r="L1" s="6"/>
    </row>
    <row r="2" spans="1:248" s="4" customFormat="1" ht="24" customHeight="1">
      <c r="A2" s="74" t="s">
        <v>114</v>
      </c>
      <c r="B2" s="81"/>
      <c r="C2" s="81"/>
      <c r="D2" s="81"/>
      <c r="E2" s="81"/>
      <c r="F2" s="81"/>
      <c r="G2" s="81"/>
      <c r="H2" s="81"/>
      <c r="I2" s="81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63" t="s">
        <v>1</v>
      </c>
      <c r="B3" s="10"/>
      <c r="C3" s="11"/>
      <c r="D3" s="11"/>
      <c r="E3" s="11"/>
      <c r="F3" s="11"/>
      <c r="G3" s="60"/>
      <c r="I3" s="60" t="s">
        <v>2</v>
      </c>
    </row>
    <row r="4" spans="1:9" ht="19.5" customHeight="1">
      <c r="A4" s="84" t="s">
        <v>25</v>
      </c>
      <c r="B4" s="84" t="s">
        <v>26</v>
      </c>
      <c r="C4" s="82" t="s">
        <v>104</v>
      </c>
      <c r="D4" s="78" t="s">
        <v>102</v>
      </c>
      <c r="E4" s="79"/>
      <c r="F4" s="80"/>
      <c r="G4" s="78" t="s">
        <v>103</v>
      </c>
      <c r="H4" s="79"/>
      <c r="I4" s="80"/>
    </row>
    <row r="5" spans="1:9" s="5" customFormat="1" ht="35.25" customHeight="1">
      <c r="A5" s="85"/>
      <c r="B5" s="83"/>
      <c r="C5" s="83"/>
      <c r="D5" s="48" t="s">
        <v>79</v>
      </c>
      <c r="E5" s="48" t="s">
        <v>59</v>
      </c>
      <c r="F5" s="48" t="s">
        <v>60</v>
      </c>
      <c r="G5" s="48" t="s">
        <v>79</v>
      </c>
      <c r="H5" s="48" t="s">
        <v>59</v>
      </c>
      <c r="I5" s="48" t="s">
        <v>60</v>
      </c>
    </row>
    <row r="6" spans="1:9" s="5" customFormat="1" ht="21" customHeight="1">
      <c r="A6" s="47" t="s">
        <v>61</v>
      </c>
      <c r="B6" s="47" t="s">
        <v>61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7">
        <v>6</v>
      </c>
      <c r="I6" s="57">
        <v>7</v>
      </c>
    </row>
    <row r="7" spans="1:9" s="5" customFormat="1" ht="21" customHeight="1">
      <c r="A7" s="47"/>
      <c r="B7" s="47" t="s">
        <v>58</v>
      </c>
      <c r="C7" s="70">
        <v>752.41</v>
      </c>
      <c r="D7" s="53">
        <f aca="true" t="shared" si="0" ref="D7:D20">E7+F7</f>
        <v>752.41</v>
      </c>
      <c r="E7" s="70">
        <f>E8+E19</f>
        <v>427.14</v>
      </c>
      <c r="F7" s="70">
        <f>F8+F19</f>
        <v>325.27</v>
      </c>
      <c r="G7" s="50"/>
      <c r="H7" s="47"/>
      <c r="I7" s="57"/>
    </row>
    <row r="8" spans="1:9" ht="21" customHeight="1">
      <c r="A8" s="69">
        <v>206</v>
      </c>
      <c r="B8" s="23" t="s">
        <v>133</v>
      </c>
      <c r="C8" s="71">
        <f>C9+C12+C14+C16</f>
        <v>706.88</v>
      </c>
      <c r="D8" s="53">
        <f t="shared" si="0"/>
        <v>706.8799999999999</v>
      </c>
      <c r="E8" s="71">
        <f>E9+E12+E14+E16</f>
        <v>381.60999999999996</v>
      </c>
      <c r="F8" s="71">
        <f>F9+F12+F14+F16</f>
        <v>325.27</v>
      </c>
      <c r="G8" s="51"/>
      <c r="H8" s="12"/>
      <c r="I8" s="39"/>
    </row>
    <row r="9" spans="1:9" ht="21" customHeight="1">
      <c r="A9" s="46" t="s">
        <v>134</v>
      </c>
      <c r="B9" s="23" t="s">
        <v>151</v>
      </c>
      <c r="C9" s="52">
        <f>C10+C11</f>
        <v>269.27</v>
      </c>
      <c r="D9" s="53">
        <f t="shared" si="0"/>
        <v>269.27</v>
      </c>
      <c r="E9" s="52">
        <f>E10+E11</f>
        <v>251.26999999999998</v>
      </c>
      <c r="F9" s="52">
        <f>F10+F11</f>
        <v>18</v>
      </c>
      <c r="G9" s="52"/>
      <c r="H9" s="12"/>
      <c r="I9" s="39"/>
    </row>
    <row r="10" spans="1:9" ht="21" customHeight="1">
      <c r="A10" s="46" t="s">
        <v>135</v>
      </c>
      <c r="B10" s="23" t="s">
        <v>150</v>
      </c>
      <c r="C10" s="53">
        <v>213.94</v>
      </c>
      <c r="D10" s="53">
        <f t="shared" si="0"/>
        <v>213.94</v>
      </c>
      <c r="E10" s="53">
        <v>213.94</v>
      </c>
      <c r="F10" s="53"/>
      <c r="G10" s="53"/>
      <c r="H10" s="12"/>
      <c r="I10" s="39"/>
    </row>
    <row r="11" spans="1:9" ht="21" customHeight="1">
      <c r="A11" s="46" t="s">
        <v>136</v>
      </c>
      <c r="B11" s="23" t="s">
        <v>149</v>
      </c>
      <c r="C11" s="53">
        <v>55.33</v>
      </c>
      <c r="D11" s="53">
        <f t="shared" si="0"/>
        <v>55.33</v>
      </c>
      <c r="E11" s="53">
        <v>37.33</v>
      </c>
      <c r="F11" s="53">
        <v>18</v>
      </c>
      <c r="G11" s="53"/>
      <c r="H11" s="12"/>
      <c r="I11" s="39"/>
    </row>
    <row r="12" spans="1:9" ht="21" customHeight="1">
      <c r="A12" s="46" t="s">
        <v>137</v>
      </c>
      <c r="B12" s="23" t="s">
        <v>147</v>
      </c>
      <c r="C12" s="53">
        <f>C13</f>
        <v>216</v>
      </c>
      <c r="D12" s="53">
        <f t="shared" si="0"/>
        <v>216</v>
      </c>
      <c r="E12" s="53"/>
      <c r="F12" s="53">
        <f>F13</f>
        <v>216</v>
      </c>
      <c r="G12" s="53"/>
      <c r="H12" s="12"/>
      <c r="I12" s="39"/>
    </row>
    <row r="13" spans="1:9" ht="21" customHeight="1">
      <c r="A13" s="46" t="s">
        <v>138</v>
      </c>
      <c r="B13" s="23" t="s">
        <v>148</v>
      </c>
      <c r="C13" s="53">
        <v>216</v>
      </c>
      <c r="D13" s="53">
        <f t="shared" si="0"/>
        <v>216</v>
      </c>
      <c r="E13" s="53"/>
      <c r="F13" s="53">
        <v>216</v>
      </c>
      <c r="G13" s="53"/>
      <c r="H13" s="12"/>
      <c r="I13" s="39"/>
    </row>
    <row r="14" spans="1:9" ht="21" customHeight="1">
      <c r="A14" s="46" t="s">
        <v>139</v>
      </c>
      <c r="B14" s="23" t="s">
        <v>152</v>
      </c>
      <c r="C14" s="53">
        <f>C15</f>
        <v>19.2</v>
      </c>
      <c r="D14" s="53">
        <f t="shared" si="0"/>
        <v>19.2</v>
      </c>
      <c r="E14" s="53">
        <f>E15</f>
        <v>19.2</v>
      </c>
      <c r="F14" s="53"/>
      <c r="G14" s="53"/>
      <c r="H14" s="12"/>
      <c r="I14" s="39"/>
    </row>
    <row r="15" spans="1:9" ht="21" customHeight="1">
      <c r="A15" s="46" t="s">
        <v>140</v>
      </c>
      <c r="B15" s="23" t="s">
        <v>153</v>
      </c>
      <c r="C15" s="53">
        <v>19.2</v>
      </c>
      <c r="D15" s="53">
        <f t="shared" si="0"/>
        <v>19.2</v>
      </c>
      <c r="E15" s="53">
        <v>19.2</v>
      </c>
      <c r="F15" s="53"/>
      <c r="G15" s="53"/>
      <c r="H15" s="12"/>
      <c r="I15" s="39"/>
    </row>
    <row r="16" spans="1:9" ht="21" customHeight="1">
      <c r="A16" s="46" t="s">
        <v>141</v>
      </c>
      <c r="B16" s="23" t="s">
        <v>154</v>
      </c>
      <c r="C16" s="53">
        <f>C17+C18</f>
        <v>202.41</v>
      </c>
      <c r="D16" s="53">
        <f t="shared" si="0"/>
        <v>202.41</v>
      </c>
      <c r="E16" s="53">
        <f>E17+E18</f>
        <v>111.14</v>
      </c>
      <c r="F16" s="53">
        <f>F17+F18</f>
        <v>91.27</v>
      </c>
      <c r="G16" s="53"/>
      <c r="H16" s="12"/>
      <c r="I16" s="39"/>
    </row>
    <row r="17" spans="1:9" ht="21" customHeight="1">
      <c r="A17" s="46" t="s">
        <v>142</v>
      </c>
      <c r="B17" s="23" t="s">
        <v>155</v>
      </c>
      <c r="C17" s="53">
        <v>111.14</v>
      </c>
      <c r="D17" s="53">
        <f t="shared" si="0"/>
        <v>111.14</v>
      </c>
      <c r="E17" s="53">
        <v>111.14</v>
      </c>
      <c r="F17" s="53"/>
      <c r="G17" s="53"/>
      <c r="H17" s="12"/>
      <c r="I17" s="39"/>
    </row>
    <row r="18" spans="1:9" ht="21" customHeight="1">
      <c r="A18" s="46" t="s">
        <v>143</v>
      </c>
      <c r="B18" s="23" t="s">
        <v>156</v>
      </c>
      <c r="C18" s="53">
        <v>91.27</v>
      </c>
      <c r="D18" s="53">
        <f t="shared" si="0"/>
        <v>91.27</v>
      </c>
      <c r="E18" s="53"/>
      <c r="F18" s="53">
        <v>91.27</v>
      </c>
      <c r="G18" s="53"/>
      <c r="H18" s="12"/>
      <c r="I18" s="39"/>
    </row>
    <row r="19" spans="1:9" ht="21" customHeight="1">
      <c r="A19" s="46" t="s">
        <v>144</v>
      </c>
      <c r="B19" s="23" t="s">
        <v>157</v>
      </c>
      <c r="C19" s="53">
        <f>C20</f>
        <v>45.53</v>
      </c>
      <c r="D19" s="53">
        <f t="shared" si="0"/>
        <v>45.53</v>
      </c>
      <c r="E19" s="53">
        <f>E20</f>
        <v>45.53</v>
      </c>
      <c r="F19" s="53"/>
      <c r="G19" s="53"/>
      <c r="H19" s="12"/>
      <c r="I19" s="39"/>
    </row>
    <row r="20" spans="1:9" ht="21" customHeight="1">
      <c r="A20" s="46" t="s">
        <v>145</v>
      </c>
      <c r="B20" s="23" t="s">
        <v>158</v>
      </c>
      <c r="C20" s="53">
        <f>C21</f>
        <v>45.53</v>
      </c>
      <c r="D20" s="53">
        <f t="shared" si="0"/>
        <v>45.53</v>
      </c>
      <c r="E20" s="53">
        <f>E21</f>
        <v>45.53</v>
      </c>
      <c r="F20" s="53"/>
      <c r="G20" s="53"/>
      <c r="H20" s="12"/>
      <c r="I20" s="39"/>
    </row>
    <row r="21" spans="1:9" ht="21" customHeight="1">
      <c r="A21" s="46" t="s">
        <v>146</v>
      </c>
      <c r="B21" s="23" t="s">
        <v>159</v>
      </c>
      <c r="C21" s="53">
        <v>45.53</v>
      </c>
      <c r="D21" s="53">
        <f>E21+F21</f>
        <v>45.53</v>
      </c>
      <c r="E21" s="53">
        <v>45.53</v>
      </c>
      <c r="F21" s="53"/>
      <c r="G21" s="53"/>
      <c r="H21" s="12"/>
      <c r="I21" s="39"/>
    </row>
    <row r="22" spans="1:9" ht="21" customHeight="1">
      <c r="A22" s="46"/>
      <c r="B22" s="29"/>
      <c r="C22" s="53"/>
      <c r="D22" s="53"/>
      <c r="E22" s="53"/>
      <c r="F22" s="53"/>
      <c r="G22" s="53"/>
      <c r="H22" s="12"/>
      <c r="I22" s="39"/>
    </row>
    <row r="24" spans="1:2" ht="19.5" customHeight="1">
      <c r="A24" s="77" t="s">
        <v>80</v>
      </c>
      <c r="B24" s="77"/>
    </row>
  </sheetData>
  <mergeCells count="8">
    <mergeCell ref="A1:B1"/>
    <mergeCell ref="A24:B24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7">
      <selection activeCell="C8" sqref="C8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</cols>
  <sheetData>
    <row r="1" ht="14.25">
      <c r="A1" s="14"/>
    </row>
    <row r="2" spans="1:3" s="3" customFormat="1" ht="12">
      <c r="A2" s="6"/>
      <c r="C2" s="61" t="s">
        <v>97</v>
      </c>
    </row>
    <row r="3" spans="1:3" s="54" customFormat="1" ht="27">
      <c r="A3" s="88" t="s">
        <v>113</v>
      </c>
      <c r="B3" s="89"/>
      <c r="C3" s="89"/>
    </row>
    <row r="4" spans="1:3" s="3" customFormat="1" ht="12">
      <c r="A4" s="58" t="s">
        <v>1</v>
      </c>
      <c r="C4" s="61" t="s">
        <v>28</v>
      </c>
    </row>
    <row r="5" spans="1:3" ht="21" customHeight="1">
      <c r="A5" s="86" t="s">
        <v>32</v>
      </c>
      <c r="B5" s="87"/>
      <c r="C5" s="90" t="s">
        <v>64</v>
      </c>
    </row>
    <row r="6" spans="1:3" ht="21" customHeight="1">
      <c r="A6" s="27" t="s">
        <v>33</v>
      </c>
      <c r="B6" s="27" t="s">
        <v>34</v>
      </c>
      <c r="C6" s="85"/>
    </row>
    <row r="7" spans="1:3" ht="21" customHeight="1">
      <c r="A7" s="27" t="s">
        <v>30</v>
      </c>
      <c r="B7" s="27" t="s">
        <v>30</v>
      </c>
      <c r="C7" s="27">
        <v>1</v>
      </c>
    </row>
    <row r="8" spans="1:3" ht="21" customHeight="1">
      <c r="A8" s="27"/>
      <c r="B8" s="27" t="s">
        <v>31</v>
      </c>
      <c r="C8" s="27">
        <f>C9+C14+C22</f>
        <v>427.14</v>
      </c>
    </row>
    <row r="9" spans="1:3" ht="21" customHeight="1">
      <c r="A9" s="29">
        <v>301</v>
      </c>
      <c r="B9" s="29" t="s">
        <v>160</v>
      </c>
      <c r="C9" s="27">
        <v>289.88</v>
      </c>
    </row>
    <row r="10" spans="1:3" ht="21" customHeight="1">
      <c r="A10" s="27">
        <v>30101</v>
      </c>
      <c r="B10" s="29" t="s">
        <v>169</v>
      </c>
      <c r="C10" s="27">
        <v>182.8</v>
      </c>
    </row>
    <row r="11" spans="1:3" ht="21" customHeight="1">
      <c r="A11" s="27">
        <v>30102</v>
      </c>
      <c r="B11" s="29" t="s">
        <v>170</v>
      </c>
      <c r="C11" s="27">
        <v>86.8</v>
      </c>
    </row>
    <row r="12" spans="1:3" ht="21" customHeight="1">
      <c r="A12" s="27">
        <v>30103</v>
      </c>
      <c r="B12" s="29" t="s">
        <v>171</v>
      </c>
      <c r="C12" s="27">
        <v>11.2</v>
      </c>
    </row>
    <row r="13" spans="1:3" ht="21" customHeight="1">
      <c r="A13" s="27">
        <v>30104</v>
      </c>
      <c r="B13" s="29" t="s">
        <v>172</v>
      </c>
      <c r="C13" s="27">
        <v>9.08</v>
      </c>
    </row>
    <row r="14" spans="1:3" ht="21" customHeight="1">
      <c r="A14" s="29">
        <v>302</v>
      </c>
      <c r="B14" s="56" t="s">
        <v>161</v>
      </c>
      <c r="C14" s="27">
        <v>39.05</v>
      </c>
    </row>
    <row r="15" spans="1:3" ht="21" customHeight="1">
      <c r="A15" s="27">
        <v>30201</v>
      </c>
      <c r="B15" s="56" t="s">
        <v>173</v>
      </c>
      <c r="C15" s="27">
        <v>4.92</v>
      </c>
    </row>
    <row r="16" spans="1:3" ht="21" customHeight="1">
      <c r="A16" s="27">
        <v>30202</v>
      </c>
      <c r="B16" s="56" t="s">
        <v>177</v>
      </c>
      <c r="C16" s="27">
        <v>1.84</v>
      </c>
    </row>
    <row r="17" spans="1:3" ht="21" customHeight="1">
      <c r="A17" s="27">
        <v>30207</v>
      </c>
      <c r="B17" s="56" t="s">
        <v>174</v>
      </c>
      <c r="C17" s="27">
        <v>2.09</v>
      </c>
    </row>
    <row r="18" spans="1:3" ht="21" customHeight="1">
      <c r="A18" s="27">
        <v>30212</v>
      </c>
      <c r="B18" s="56" t="s">
        <v>175</v>
      </c>
      <c r="C18" s="27">
        <v>4.95</v>
      </c>
    </row>
    <row r="19" spans="1:3" ht="21" customHeight="1">
      <c r="A19" s="27">
        <v>30217</v>
      </c>
      <c r="B19" s="56" t="s">
        <v>176</v>
      </c>
      <c r="C19" s="27">
        <v>1.16</v>
      </c>
    </row>
    <row r="20" spans="1:3" ht="21" customHeight="1">
      <c r="A20" s="27">
        <v>30228</v>
      </c>
      <c r="B20" s="56" t="s">
        <v>178</v>
      </c>
      <c r="C20" s="27">
        <v>2.25</v>
      </c>
    </row>
    <row r="21" spans="1:3" ht="21" customHeight="1">
      <c r="A21" s="27">
        <v>30239</v>
      </c>
      <c r="B21" s="56" t="s">
        <v>179</v>
      </c>
      <c r="C21" s="27">
        <v>21.84</v>
      </c>
    </row>
    <row r="22" spans="1:3" ht="21" customHeight="1">
      <c r="A22" s="29">
        <v>303</v>
      </c>
      <c r="B22" s="56" t="s">
        <v>162</v>
      </c>
      <c r="C22" s="27">
        <v>98.21</v>
      </c>
    </row>
    <row r="23" spans="1:3" ht="21" customHeight="1">
      <c r="A23" s="27">
        <v>30302</v>
      </c>
      <c r="B23" s="56" t="s">
        <v>180</v>
      </c>
      <c r="C23" s="27">
        <v>47.05</v>
      </c>
    </row>
    <row r="24" spans="1:3" ht="21" customHeight="1">
      <c r="A24" s="27">
        <v>30311</v>
      </c>
      <c r="B24" s="56" t="s">
        <v>181</v>
      </c>
      <c r="C24" s="27">
        <v>45.48</v>
      </c>
    </row>
    <row r="25" spans="1:3" ht="21" customHeight="1">
      <c r="A25" s="27">
        <v>30312</v>
      </c>
      <c r="B25" s="56" t="s">
        <v>182</v>
      </c>
      <c r="C25" s="27">
        <v>0.54</v>
      </c>
    </row>
    <row r="26" spans="1:3" ht="21" customHeight="1">
      <c r="A26" s="27">
        <v>30399</v>
      </c>
      <c r="B26" s="56" t="s">
        <v>183</v>
      </c>
      <c r="C26" s="27">
        <v>5.14</v>
      </c>
    </row>
    <row r="27" spans="1:3" ht="21" customHeight="1">
      <c r="A27" s="27"/>
      <c r="B27" s="56"/>
      <c r="C27" s="56"/>
    </row>
    <row r="28" spans="1:3" ht="21" customHeight="1">
      <c r="A28" s="29"/>
      <c r="B28" s="56"/>
      <c r="C28" s="56"/>
    </row>
    <row r="29" spans="1:3" ht="21" customHeight="1">
      <c r="A29" s="27"/>
      <c r="B29" s="56"/>
      <c r="C29" s="56"/>
    </row>
    <row r="30" spans="1:3" ht="21" customHeight="1">
      <c r="A30" s="27"/>
      <c r="B30" s="56"/>
      <c r="C30" s="56"/>
    </row>
    <row r="31" spans="1:3" ht="21" customHeight="1">
      <c r="A31" s="27"/>
      <c r="B31" s="56"/>
      <c r="C31" s="56"/>
    </row>
    <row r="32" spans="1:3" ht="21" customHeight="1">
      <c r="A32" s="27"/>
      <c r="B32" s="56"/>
      <c r="C32" s="56"/>
    </row>
    <row r="34" spans="1:2" ht="14.25">
      <c r="A34" s="3" t="s">
        <v>107</v>
      </c>
      <c r="B34" s="3"/>
    </row>
  </sheetData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ht="14.25">
      <c r="A1" s="14"/>
    </row>
    <row r="2" spans="1:13" ht="14.25">
      <c r="A2" s="15"/>
      <c r="C2" s="16"/>
      <c r="D2" s="2"/>
      <c r="K2" s="91"/>
      <c r="L2" s="92"/>
      <c r="M2" s="66" t="s">
        <v>98</v>
      </c>
    </row>
    <row r="3" spans="1:12" ht="30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3" ht="16.5" customHeight="1">
      <c r="A4" s="67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100" t="s">
        <v>2</v>
      </c>
      <c r="L4" s="101"/>
      <c r="M4" s="102"/>
    </row>
    <row r="5" spans="1:13" ht="18" customHeight="1">
      <c r="A5" s="95" t="s">
        <v>35</v>
      </c>
      <c r="B5" s="93" t="s">
        <v>36</v>
      </c>
      <c r="C5" s="86" t="s">
        <v>38</v>
      </c>
      <c r="D5" s="97"/>
      <c r="E5" s="98"/>
      <c r="F5" s="93" t="s">
        <v>94</v>
      </c>
      <c r="G5" s="93" t="s">
        <v>95</v>
      </c>
      <c r="H5" s="93" t="s">
        <v>39</v>
      </c>
      <c r="I5" s="93" t="s">
        <v>40</v>
      </c>
      <c r="J5" s="93" t="s">
        <v>41</v>
      </c>
      <c r="K5" s="93" t="s">
        <v>42</v>
      </c>
      <c r="L5" s="93" t="s">
        <v>43</v>
      </c>
      <c r="M5" s="93" t="s">
        <v>37</v>
      </c>
    </row>
    <row r="6" spans="1:13" ht="51" customHeight="1">
      <c r="A6" s="96"/>
      <c r="B6" s="93"/>
      <c r="C6" s="57" t="s">
        <v>44</v>
      </c>
      <c r="D6" s="57" t="s">
        <v>46</v>
      </c>
      <c r="E6" s="57" t="s">
        <v>47</v>
      </c>
      <c r="F6" s="94"/>
      <c r="G6" s="94"/>
      <c r="H6" s="94"/>
      <c r="I6" s="94"/>
      <c r="J6" s="94"/>
      <c r="K6" s="94"/>
      <c r="L6" s="94"/>
      <c r="M6" s="93"/>
    </row>
    <row r="7" spans="1:13" ht="21" customHeight="1">
      <c r="A7" s="27" t="s">
        <v>45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7" t="s">
        <v>44</v>
      </c>
      <c r="B8" s="23">
        <f>C8+M8</f>
        <v>752.41</v>
      </c>
      <c r="C8" s="23">
        <f>D8</f>
        <v>743.29</v>
      </c>
      <c r="D8" s="23">
        <f>D9</f>
        <v>743.29</v>
      </c>
      <c r="E8" s="23"/>
      <c r="F8" s="23"/>
      <c r="G8" s="23"/>
      <c r="H8" s="23"/>
      <c r="I8" s="23"/>
      <c r="J8" s="23"/>
      <c r="K8" s="23"/>
      <c r="L8" s="23"/>
      <c r="M8" s="23">
        <f>M9</f>
        <v>9.120000000000001</v>
      </c>
    </row>
    <row r="9" spans="1:13" ht="21" customHeight="1">
      <c r="A9" s="23" t="s">
        <v>163</v>
      </c>
      <c r="B9" s="23">
        <f>C9+M9</f>
        <v>752.41</v>
      </c>
      <c r="C9" s="23">
        <f>D9</f>
        <v>743.29</v>
      </c>
      <c r="D9" s="23">
        <f>D10+D11</f>
        <v>743.29</v>
      </c>
      <c r="E9" s="23"/>
      <c r="F9" s="23"/>
      <c r="G9" s="23"/>
      <c r="H9" s="23"/>
      <c r="I9" s="23"/>
      <c r="J9" s="23"/>
      <c r="K9" s="23"/>
      <c r="L9" s="23"/>
      <c r="M9" s="23">
        <f>M10+M11</f>
        <v>9.120000000000001</v>
      </c>
    </row>
    <row r="10" spans="1:13" ht="21" customHeight="1">
      <c r="A10" s="23" t="s">
        <v>164</v>
      </c>
      <c r="B10" s="23">
        <f>C10+M10</f>
        <v>514.36</v>
      </c>
      <c r="C10" s="23">
        <f>D10</f>
        <v>513.64</v>
      </c>
      <c r="D10" s="23">
        <v>513.64</v>
      </c>
      <c r="E10" s="23"/>
      <c r="F10" s="23"/>
      <c r="G10" s="23"/>
      <c r="H10" s="23"/>
      <c r="I10" s="23"/>
      <c r="J10" s="23"/>
      <c r="K10" s="23"/>
      <c r="L10" s="23"/>
      <c r="M10" s="23">
        <v>0.72</v>
      </c>
    </row>
    <row r="11" spans="1:13" ht="21" customHeight="1">
      <c r="A11" s="23" t="s">
        <v>165</v>
      </c>
      <c r="B11" s="23">
        <f>C11+M11</f>
        <v>238.05</v>
      </c>
      <c r="C11" s="23">
        <f>D11</f>
        <v>229.65</v>
      </c>
      <c r="D11" s="23">
        <f>D12</f>
        <v>229.65</v>
      </c>
      <c r="E11" s="23"/>
      <c r="F11" s="23"/>
      <c r="G11" s="23"/>
      <c r="H11" s="23"/>
      <c r="I11" s="23"/>
      <c r="J11" s="23"/>
      <c r="K11" s="23"/>
      <c r="L11" s="23"/>
      <c r="M11" s="23">
        <f>M12</f>
        <v>8.4</v>
      </c>
    </row>
    <row r="12" spans="1:13" ht="21" customHeight="1">
      <c r="A12" s="30" t="s">
        <v>167</v>
      </c>
      <c r="B12" s="23">
        <f>C12+M12</f>
        <v>238.05</v>
      </c>
      <c r="C12" s="23">
        <f>D12</f>
        <v>229.65</v>
      </c>
      <c r="D12" s="23">
        <v>229.65</v>
      </c>
      <c r="E12" s="23"/>
      <c r="F12" s="23"/>
      <c r="G12" s="23"/>
      <c r="H12" s="23"/>
      <c r="I12" s="23"/>
      <c r="J12" s="23"/>
      <c r="K12" s="23"/>
      <c r="L12" s="23"/>
      <c r="M12" s="23">
        <v>8.4</v>
      </c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3" ht="14.25">
      <c r="A20" s="75"/>
      <c r="B20" s="75"/>
      <c r="C20" s="26"/>
    </row>
  </sheetData>
  <mergeCells count="15">
    <mergeCell ref="A5:A6"/>
    <mergeCell ref="C5:E5"/>
    <mergeCell ref="A20:B20"/>
    <mergeCell ref="A3:L3"/>
    <mergeCell ref="F5:F6"/>
    <mergeCell ref="G5:G6"/>
    <mergeCell ref="H5:H6"/>
    <mergeCell ref="B5:B6"/>
    <mergeCell ref="K4:M4"/>
    <mergeCell ref="M5:M6"/>
    <mergeCell ref="K2:L2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61" t="s">
        <v>100</v>
      </c>
    </row>
    <row r="3" spans="1:8" ht="29.25" customHeight="1">
      <c r="A3" s="104" t="s">
        <v>111</v>
      </c>
      <c r="B3" s="105"/>
      <c r="C3" s="105"/>
      <c r="D3" s="105"/>
      <c r="E3" s="105"/>
      <c r="F3" s="105"/>
      <c r="G3" s="105"/>
      <c r="H3" s="105"/>
    </row>
    <row r="4" spans="1:8" ht="27" customHeight="1">
      <c r="A4" s="68" t="s">
        <v>99</v>
      </c>
      <c r="B4" s="24"/>
      <c r="C4" s="24"/>
      <c r="D4" s="24"/>
      <c r="E4" s="24"/>
      <c r="F4" s="24"/>
      <c r="G4" s="24"/>
      <c r="H4" s="62" t="s">
        <v>62</v>
      </c>
    </row>
    <row r="5" spans="1:8" ht="14.25" customHeight="1">
      <c r="A5" s="95" t="s">
        <v>65</v>
      </c>
      <c r="B5" s="93" t="s">
        <v>66</v>
      </c>
      <c r="C5" s="86" t="s">
        <v>59</v>
      </c>
      <c r="D5" s="87"/>
      <c r="E5" s="93" t="s">
        <v>60</v>
      </c>
      <c r="F5" s="93" t="s">
        <v>69</v>
      </c>
      <c r="G5" s="93" t="s">
        <v>70</v>
      </c>
      <c r="H5" s="93" t="s">
        <v>71</v>
      </c>
    </row>
    <row r="6" spans="1:8" ht="21.75" customHeight="1">
      <c r="A6" s="96"/>
      <c r="B6" s="93"/>
      <c r="C6" s="57" t="s">
        <v>67</v>
      </c>
      <c r="D6" s="57" t="s">
        <v>68</v>
      </c>
      <c r="E6" s="94"/>
      <c r="F6" s="94"/>
      <c r="G6" s="94"/>
      <c r="H6" s="94"/>
    </row>
    <row r="7" spans="1:8" ht="14.25">
      <c r="A7" s="27" t="s">
        <v>61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14.25">
      <c r="A8" s="27" t="s">
        <v>58</v>
      </c>
      <c r="B8" s="27">
        <f>C8+D8+E8</f>
        <v>752.41</v>
      </c>
      <c r="C8" s="27">
        <f>C9</f>
        <v>388.09</v>
      </c>
      <c r="D8" s="27">
        <f>D9</f>
        <v>39.05</v>
      </c>
      <c r="E8" s="27">
        <f>E9</f>
        <v>325.27</v>
      </c>
      <c r="F8" s="27"/>
      <c r="G8" s="27"/>
      <c r="H8" s="27"/>
    </row>
    <row r="9" spans="1:8" ht="14.25">
      <c r="A9" s="29" t="s">
        <v>163</v>
      </c>
      <c r="B9" s="27">
        <f>C9+D9+E9</f>
        <v>752.41</v>
      </c>
      <c r="C9" s="27">
        <f>C11+C10</f>
        <v>388.09</v>
      </c>
      <c r="D9" s="27">
        <f>D11+D10</f>
        <v>39.05</v>
      </c>
      <c r="E9" s="27">
        <f>E11+E10</f>
        <v>325.27</v>
      </c>
      <c r="F9" s="27"/>
      <c r="G9" s="27"/>
      <c r="H9" s="27"/>
    </row>
    <row r="10" spans="1:8" ht="14.25">
      <c r="A10" s="56" t="s">
        <v>164</v>
      </c>
      <c r="B10" s="27">
        <f>C10+D10+E10</f>
        <v>514.3599999999999</v>
      </c>
      <c r="C10" s="27">
        <v>272.27</v>
      </c>
      <c r="D10" s="27">
        <v>26.09</v>
      </c>
      <c r="E10" s="27">
        <v>216</v>
      </c>
      <c r="F10" s="27"/>
      <c r="G10" s="27"/>
      <c r="H10" s="27"/>
    </row>
    <row r="11" spans="1:8" ht="14.25">
      <c r="A11" s="27" t="s">
        <v>166</v>
      </c>
      <c r="B11" s="27">
        <f>C11+D11+E11</f>
        <v>238.05</v>
      </c>
      <c r="C11" s="27">
        <f>C12</f>
        <v>115.82</v>
      </c>
      <c r="D11" s="27">
        <f>D12</f>
        <v>12.96</v>
      </c>
      <c r="E11" s="27">
        <f>E12</f>
        <v>109.27</v>
      </c>
      <c r="F11" s="27"/>
      <c r="G11" s="27"/>
      <c r="H11" s="27"/>
    </row>
    <row r="12" spans="1:8" ht="14.25">
      <c r="A12" s="30" t="s">
        <v>168</v>
      </c>
      <c r="B12" s="27">
        <f>C12+D12+E12</f>
        <v>238.05</v>
      </c>
      <c r="C12" s="27">
        <v>115.82</v>
      </c>
      <c r="D12" s="27">
        <v>12.96</v>
      </c>
      <c r="E12" s="27">
        <v>109.27</v>
      </c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103"/>
      <c r="B28" s="103"/>
      <c r="C28" s="103"/>
      <c r="D28" s="103"/>
      <c r="E28" s="55"/>
      <c r="F28" s="55"/>
      <c r="G28" s="55"/>
      <c r="H28" s="55"/>
    </row>
  </sheetData>
  <mergeCells count="9">
    <mergeCell ref="B5:B6"/>
    <mergeCell ref="C5:D5"/>
    <mergeCell ref="A28:D28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76"/>
      <c r="B1" s="76"/>
    </row>
    <row r="2" spans="1:2" ht="16.5" customHeight="1">
      <c r="A2" s="1"/>
      <c r="B2" s="8" t="s">
        <v>91</v>
      </c>
    </row>
    <row r="3" spans="1:2" ht="27">
      <c r="A3" s="88" t="s">
        <v>105</v>
      </c>
      <c r="B3" s="88"/>
    </row>
    <row r="4" spans="1:2" ht="18.75">
      <c r="A4" s="106" t="s">
        <v>106</v>
      </c>
      <c r="B4" s="106"/>
    </row>
    <row r="5" spans="1:2" ht="17.25" customHeight="1">
      <c r="A5" s="3" t="s">
        <v>1</v>
      </c>
      <c r="B5" s="61" t="s">
        <v>2</v>
      </c>
    </row>
    <row r="6" spans="1:2" ht="21" customHeight="1">
      <c r="A6" s="27" t="s">
        <v>72</v>
      </c>
      <c r="B6" s="27" t="s">
        <v>63</v>
      </c>
    </row>
    <row r="7" spans="1:2" ht="21" customHeight="1">
      <c r="A7" s="27" t="s">
        <v>27</v>
      </c>
      <c r="B7" s="23">
        <v>7</v>
      </c>
    </row>
    <row r="8" spans="1:2" ht="21" customHeight="1">
      <c r="A8" s="23" t="s">
        <v>73</v>
      </c>
      <c r="B8" s="27" t="s">
        <v>116</v>
      </c>
    </row>
    <row r="9" spans="1:2" ht="21" customHeight="1">
      <c r="A9" s="23" t="s">
        <v>74</v>
      </c>
      <c r="B9" s="23">
        <v>7</v>
      </c>
    </row>
    <row r="10" spans="1:2" ht="21" customHeight="1">
      <c r="A10" s="23" t="s">
        <v>75</v>
      </c>
      <c r="B10" s="23">
        <v>0</v>
      </c>
    </row>
    <row r="11" spans="1:2" ht="21" customHeight="1">
      <c r="A11" s="32" t="s">
        <v>76</v>
      </c>
      <c r="B11" s="23">
        <v>0</v>
      </c>
    </row>
    <row r="12" spans="1:2" ht="21" customHeight="1">
      <c r="A12" s="32" t="s">
        <v>77</v>
      </c>
      <c r="B12" s="23">
        <v>0</v>
      </c>
    </row>
  </sheetData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张敏(zhmin)/nbjbq</cp:lastModifiedBy>
  <cp:lastPrinted>2016-02-29T08:44:41Z</cp:lastPrinted>
  <dcterms:created xsi:type="dcterms:W3CDTF">2013-02-18T08:49:03Z</dcterms:created>
  <dcterms:modified xsi:type="dcterms:W3CDTF">2016-12-30T01:42:59Z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