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收支总表" sheetId="1" r:id="rId1"/>
    <sheet name="财政拨款预算表" sheetId="2" r:id="rId2"/>
    <sheet name="“三公”经费预算表" sheetId="3" r:id="rId3"/>
  </sheets>
  <definedNames/>
  <calcPr fullCalcOnLoad="1"/>
</workbook>
</file>

<file path=xl/sharedStrings.xml><?xml version="1.0" encoding="utf-8"?>
<sst xmlns="http://schemas.openxmlformats.org/spreadsheetml/2006/main" count="191" uniqueCount="136">
  <si>
    <t>表01</t>
  </si>
  <si>
    <t>单位：万元</t>
  </si>
  <si>
    <t>收                    入</t>
  </si>
  <si>
    <t>支                    出</t>
  </si>
  <si>
    <t>项目</t>
  </si>
  <si>
    <t>一、财政拨款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</si>
  <si>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</si>
  <si>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</si>
  <si>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</si>
  <si>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</si>
  <si>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</si>
  <si>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</si>
  <si>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</si>
  <si>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</si>
  <si>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</si>
  <si>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</si>
  <si>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</si>
  <si>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</si>
  <si>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二、专户资金</t>
  </si>
  <si>
    <t>三、事业收入</t>
  </si>
  <si>
    <t>四、事业单位经营收入</t>
  </si>
  <si>
    <t>五、其他收入</t>
  </si>
  <si>
    <t>本年收入合计</t>
  </si>
  <si>
    <t>本年支出合计</t>
  </si>
  <si>
    <t>收  入  总  计</t>
  </si>
  <si>
    <t>支  出  总  计</t>
  </si>
  <si>
    <t>所有支出科目均细化至支出功能分类的项级科目</t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</si>
  <si>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</si>
  <si>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</si>
  <si>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</si>
  <si>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</si>
  <si>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</si>
  <si>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</si>
  <si>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</si>
  <si>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科目细化至支出功能分类的项级科目</t>
  </si>
  <si>
    <t>表03</t>
  </si>
  <si>
    <t>项  目</t>
  </si>
  <si>
    <t>2.公务接待费</t>
  </si>
  <si>
    <t>3.公务用车购置及运行费</t>
  </si>
  <si>
    <t xml:space="preserve">    其中：公务用车购置费</t>
  </si>
  <si>
    <t xml:space="preserve">          公务用车运行费</t>
  </si>
  <si>
    <t>1.因公出国（境）费</t>
  </si>
  <si>
    <t>附件3：区级部门决算公开表式</t>
  </si>
  <si>
    <t>2014年区级部门收支决算总表</t>
  </si>
  <si>
    <t>决算数</t>
  </si>
  <si>
    <t>2014年区级部门财政拨款决算表</t>
  </si>
  <si>
    <t>2014年“三公”经费决算表</t>
  </si>
  <si>
    <t>2014年决算数</t>
  </si>
  <si>
    <t>科学技术支出</t>
  </si>
  <si>
    <t>科学技术管理事务</t>
  </si>
  <si>
    <t xml:space="preserve">  其他科学技术管理事务支出</t>
  </si>
  <si>
    <t>其他科学技术支出</t>
  </si>
  <si>
    <t xml:space="preserve">  其他科学技术支出</t>
  </si>
  <si>
    <t>文化体育与传媒支出</t>
  </si>
  <si>
    <t>文化</t>
  </si>
  <si>
    <t xml:space="preserve">  其他文化支出</t>
  </si>
  <si>
    <t>社会保障和就业支出</t>
  </si>
  <si>
    <t>自然灾害生活救助</t>
  </si>
  <si>
    <t xml:space="preserve">  自然灾害灾后重建补助</t>
  </si>
  <si>
    <t>红十字事业</t>
  </si>
  <si>
    <t xml:space="preserve">  一般行政管理事务</t>
  </si>
  <si>
    <t>医疗卫生与计划生育支出</t>
  </si>
  <si>
    <t>公立医院</t>
  </si>
  <si>
    <t xml:space="preserve">  处理医疗欠费</t>
  </si>
  <si>
    <t>基层医疗卫生机构</t>
  </si>
  <si>
    <t xml:space="preserve">  城市社区卫生机构</t>
  </si>
  <si>
    <t xml:space="preserve">  其他基层医疗卫生机构支出</t>
  </si>
  <si>
    <t>公共卫生</t>
  </si>
  <si>
    <t xml:space="preserve">  重大公共卫生专项</t>
  </si>
  <si>
    <t xml:space="preserve">  突发公共卫生事件应急处理</t>
  </si>
  <si>
    <t xml:space="preserve">  其他公共卫生支出</t>
  </si>
  <si>
    <t>其他医疗卫生支出</t>
  </si>
  <si>
    <t xml:space="preserve">  其他医疗卫生支出</t>
  </si>
  <si>
    <t>农林水支出</t>
  </si>
  <si>
    <t>农业</t>
  </si>
  <si>
    <t xml:space="preserve">  其他农业支出</t>
  </si>
  <si>
    <t>扶贫</t>
  </si>
  <si>
    <t xml:space="preserve">  其他扶贫支出</t>
  </si>
  <si>
    <t>住房保障支出</t>
  </si>
  <si>
    <t>住房改革支出</t>
  </si>
  <si>
    <t>其他支出</t>
  </si>
  <si>
    <t>彩票公益金安排的支出</t>
  </si>
  <si>
    <t>部门名称：宁波市江北区卫生局</t>
  </si>
  <si>
    <t xml:space="preserve">  用于社会福利的彩票公益金支出</t>
  </si>
  <si>
    <t>207</t>
  </si>
  <si>
    <t>20701</t>
  </si>
  <si>
    <t>2070199</t>
  </si>
  <si>
    <t>208</t>
  </si>
  <si>
    <t>20815</t>
  </si>
  <si>
    <t>2081503</t>
  </si>
  <si>
    <t>20816</t>
  </si>
  <si>
    <t>2081602</t>
  </si>
  <si>
    <t>210</t>
  </si>
  <si>
    <t>21002</t>
  </si>
  <si>
    <t>2100201</t>
  </si>
  <si>
    <t>2100211</t>
  </si>
  <si>
    <t>21003</t>
  </si>
  <si>
    <t>2100301</t>
  </si>
  <si>
    <t>2100399</t>
  </si>
  <si>
    <t>21004</t>
  </si>
  <si>
    <t>2100409</t>
  </si>
  <si>
    <t>2100410</t>
  </si>
  <si>
    <t>2100499</t>
  </si>
  <si>
    <t>21099</t>
  </si>
  <si>
    <t>2109901</t>
  </si>
  <si>
    <t>213</t>
  </si>
  <si>
    <t>21301</t>
  </si>
  <si>
    <t>2130199</t>
  </si>
  <si>
    <t>21305</t>
  </si>
  <si>
    <t>2130599</t>
  </si>
  <si>
    <t>221</t>
  </si>
  <si>
    <t>22102</t>
  </si>
  <si>
    <t>合      计</t>
  </si>
  <si>
    <t>2081601</t>
  </si>
  <si>
    <t xml:space="preserve">  行政运行</t>
  </si>
  <si>
    <t>21001</t>
  </si>
  <si>
    <t>2100101</t>
  </si>
  <si>
    <t>2100199</t>
  </si>
  <si>
    <t>医疗卫生管理事务</t>
  </si>
  <si>
    <t xml:space="preserve">  其他医疗卫生管理事务支出</t>
  </si>
  <si>
    <t xml:space="preserve">  综合医院</t>
  </si>
  <si>
    <t>21006</t>
  </si>
  <si>
    <t>2100601</t>
  </si>
  <si>
    <t>中医药</t>
  </si>
  <si>
    <t xml:space="preserve">  中医（民族医）药专项</t>
  </si>
  <si>
    <t>2100408</t>
  </si>
  <si>
    <t xml:space="preserve">  基本公共卫生服务</t>
  </si>
  <si>
    <t>部门名称：宁波市江北区卫生局</t>
  </si>
  <si>
    <t xml:space="preserve">  住房公积金</t>
  </si>
  <si>
    <t>2210201</t>
  </si>
  <si>
    <t>229</t>
  </si>
  <si>
    <t>22960</t>
  </si>
  <si>
    <t>2296002</t>
  </si>
  <si>
    <t>其他支出</t>
  </si>
  <si>
    <t>彩票公益金安排的支出</t>
  </si>
  <si>
    <t xml:space="preserve">  用于社会福利的彩票公益金支出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</si>
</sst>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;;"/>
    <numFmt numFmtId="178" formatCode="#,##0.0000"/>
    <numFmt numFmtId="179" formatCode="#,##0.00_ "/>
    <numFmt numFmtId="180" formatCode="0.00_ "/>
  </numFmts>
  <fonts count="18">
    <font>
      <sz val="12"/>
      <name val="宋体"/>
      <family val="0"/>
    </font>
    <font>
      <b/>
      <sz val="12"/>
      <name val="宋体"/>
      <family val="0"/>
    </font>
    <font>
      <sz val="12"/>
      <name val="方正书宋_GBK"/>
      <family val="0"/>
    </font>
    <font>
      <sz val="20"/>
      <name val="创艺简标宋"/>
      <family val="0"/>
    </font>
    <font>
      <sz val="14"/>
      <name val="宋体"/>
      <family val="0"/>
    </font>
    <font>
      <sz val="10"/>
      <name val="宋体"/>
      <family val="0"/>
    </font>
    <font>
      <sz val="9"/>
      <name val="创艺简标宋"/>
      <family val="0"/>
    </font>
    <font>
      <sz val="10"/>
      <name val="方正书宋_GBK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方正书宋_GBK"/>
      <family val="0"/>
    </font>
    <font>
      <sz val="11"/>
      <name val="宋体"/>
      <family val="0"/>
    </font>
    <font>
      <b/>
      <sz val="11"/>
      <name val="方正书宋_GBK"/>
      <family val="0"/>
    </font>
    <font>
      <b/>
      <sz val="11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176" fontId="2" fillId="0" borderId="0" xfId="0" applyNumberFormat="1" applyFont="1" applyAlignment="1">
      <alignment horizontal="right" vertical="center" wrapText="1"/>
    </xf>
    <xf numFmtId="0" fontId="3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5" fillId="0" borderId="0" xfId="0" applyNumberFormat="1" applyFont="1" applyAlignment="1">
      <alignment vertical="center" wrapText="1"/>
    </xf>
    <xf numFmtId="176" fontId="7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Alignment="1">
      <alignment vertical="center" wrapText="1"/>
    </xf>
    <xf numFmtId="176" fontId="2" fillId="0" borderId="0" xfId="20" applyNumberFormat="1" applyFont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2" fillId="0" borderId="2" xfId="0" applyNumberFormat="1" applyFont="1" applyFill="1" applyBorder="1" applyAlignment="1" applyProtection="1">
      <alignment horizontal="centerContinuous" vertical="center"/>
      <protection/>
    </xf>
    <xf numFmtId="0" fontId="2" fillId="0" borderId="3" xfId="0" applyNumberFormat="1" applyFont="1" applyFill="1" applyBorder="1" applyAlignment="1" applyProtection="1">
      <alignment horizontal="centerContinuous" vertical="center"/>
      <protection/>
    </xf>
    <xf numFmtId="0" fontId="2" fillId="0" borderId="4" xfId="0" applyNumberFormat="1" applyFont="1" applyFill="1" applyBorder="1" applyAlignment="1" applyProtection="1">
      <alignment horizontal="centerContinuous" vertical="center"/>
      <protection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8" fontId="5" fillId="0" borderId="0" xfId="0" applyNumberFormat="1" applyFont="1" applyFill="1" applyAlignment="1" applyProtection="1">
      <alignment/>
      <protection/>
    </xf>
    <xf numFmtId="178" fontId="5" fillId="2" borderId="0" xfId="0" applyNumberFormat="1" applyFont="1" applyFill="1" applyAlignment="1" applyProtection="1">
      <alignment/>
      <protection/>
    </xf>
    <xf numFmtId="4" fontId="5" fillId="2" borderId="0" xfId="0" applyNumberFormat="1" applyFont="1" applyFill="1" applyAlignment="1" applyProtection="1">
      <alignment/>
      <protection/>
    </xf>
    <xf numFmtId="4" fontId="5" fillId="0" borderId="0" xfId="0" applyNumberFormat="1" applyFont="1" applyFill="1" applyAlignment="1" applyProtection="1">
      <alignment/>
      <protection/>
    </xf>
    <xf numFmtId="177" fontId="5" fillId="2" borderId="0" xfId="0" applyNumberFormat="1" applyFont="1" applyFill="1" applyAlignment="1" applyProtection="1">
      <alignment/>
      <protection/>
    </xf>
    <xf numFmtId="0" fontId="0" fillId="0" borderId="0" xfId="0" applyBorder="1" applyAlignment="1">
      <alignment horizontal="right" vertical="center" shrinkToFit="1"/>
    </xf>
    <xf numFmtId="0" fontId="14" fillId="0" borderId="1" xfId="0" applyNumberFormat="1" applyFont="1" applyFill="1" applyBorder="1" applyAlignment="1" applyProtection="1">
      <alignment horizontal="left" vertical="center" wrapText="1"/>
      <protection/>
    </xf>
    <xf numFmtId="49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5" fillId="0" borderId="6" xfId="0" applyFont="1" applyBorder="1" applyAlignment="1">
      <alignment horizontal="left" vertical="center" shrinkToFit="1"/>
    </xf>
    <xf numFmtId="180" fontId="14" fillId="0" borderId="1" xfId="0" applyNumberFormat="1" applyFont="1" applyFill="1" applyBorder="1" applyAlignment="1" applyProtection="1">
      <alignment horizontal="right" vertical="center" wrapText="1"/>
      <protection/>
    </xf>
    <xf numFmtId="180" fontId="16" fillId="0" borderId="1" xfId="0" applyNumberFormat="1" applyFont="1" applyFill="1" applyBorder="1" applyAlignment="1" applyProtection="1">
      <alignment horizontal="right" vertical="center" wrapText="1"/>
      <protection/>
    </xf>
    <xf numFmtId="0" fontId="15" fillId="0" borderId="6" xfId="0" applyFont="1" applyBorder="1" applyAlignment="1">
      <alignment horizontal="right" vertical="center" shrinkToFit="1"/>
    </xf>
    <xf numFmtId="180" fontId="14" fillId="0" borderId="1" xfId="20" applyNumberFormat="1" applyFont="1" applyFill="1" applyBorder="1" applyAlignment="1" applyProtection="1">
      <alignment horizontal="right" vertical="center"/>
      <protection/>
    </xf>
    <xf numFmtId="180" fontId="16" fillId="0" borderId="1" xfId="20" applyNumberFormat="1" applyFont="1" applyFill="1" applyBorder="1" applyAlignment="1" applyProtection="1">
      <alignment horizontal="right" vertical="center"/>
      <protection/>
    </xf>
    <xf numFmtId="0" fontId="15" fillId="0" borderId="7" xfId="0" applyFont="1" applyBorder="1" applyAlignment="1">
      <alignment horizontal="left" vertical="center" shrinkToFit="1"/>
    </xf>
    <xf numFmtId="176" fontId="15" fillId="0" borderId="5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4" fontId="15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shrinkToFit="1"/>
    </xf>
    <xf numFmtId="0" fontId="14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0" fontId="14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1" xfId="0" applyNumberFormat="1" applyFont="1" applyFill="1" applyBorder="1" applyAlignment="1" applyProtection="1">
      <alignment vertical="center" wrapText="1"/>
      <protection/>
    </xf>
    <xf numFmtId="0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horizontal="right" vertical="center"/>
    </xf>
    <xf numFmtId="0" fontId="15" fillId="0" borderId="1" xfId="0" applyFont="1" applyBorder="1" applyAlignment="1">
      <alignment vertical="center"/>
    </xf>
    <xf numFmtId="49" fontId="14" fillId="0" borderId="8" xfId="0" applyNumberFormat="1" applyFont="1" applyFill="1" applyBorder="1" applyAlignment="1" applyProtection="1">
      <alignment horizontal="left" vertical="center" wrapText="1"/>
      <protection/>
    </xf>
    <xf numFmtId="180" fontId="14" fillId="0" borderId="8" xfId="20" applyNumberFormat="1" applyFont="1" applyFill="1" applyBorder="1" applyAlignment="1" applyProtection="1">
      <alignment horizontal="right" vertical="center"/>
      <protection/>
    </xf>
    <xf numFmtId="0" fontId="15" fillId="0" borderId="7" xfId="0" applyFont="1" applyBorder="1" applyAlignment="1">
      <alignment horizontal="right" vertical="center" shrinkToFit="1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180" fontId="17" fillId="0" borderId="5" xfId="0" applyNumberFormat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shrinkToFit="1"/>
    </xf>
    <xf numFmtId="0" fontId="15" fillId="0" borderId="1" xfId="0" applyFont="1" applyBorder="1" applyAlignment="1">
      <alignment horizontal="right" vertical="center" shrinkToFit="1"/>
    </xf>
    <xf numFmtId="0" fontId="0" fillId="0" borderId="1" xfId="0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horizontal="center" vertical="center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7"/>
  <sheetViews>
    <sheetView tabSelected="1" workbookViewId="0" topLeftCell="A25">
      <selection activeCell="E17" sqref="E17"/>
    </sheetView>
  </sheetViews>
  <sheetFormatPr defaultColWidth="6.875" defaultRowHeight="19.5" customHeight="1"/>
  <cols>
    <col min="1" max="1" width="22.125" style="9" customWidth="1"/>
    <col min="2" max="2" width="12.625" style="0" customWidth="1"/>
    <col min="3" max="3" width="24.125" style="0" customWidth="1"/>
    <col min="4" max="4" width="12.625" style="0" customWidth="1"/>
    <col min="5" max="5" width="18.125" style="9" customWidth="1"/>
    <col min="6" max="10" width="6.875" style="9" customWidth="1"/>
    <col min="11" max="31" width="6.875" style="9" hidden="1" customWidth="1"/>
    <col min="32" max="253" width="6.875" style="9" customWidth="1"/>
  </cols>
  <sheetData>
    <row r="1" ht="19.5" customHeight="1">
      <c r="A1" s="23" t="s">
        <v>42</v>
      </c>
    </row>
    <row r="2" spans="1:4" ht="15" customHeight="1">
      <c r="A2" s="24"/>
      <c r="D2" s="25" t="s">
        <v>0</v>
      </c>
    </row>
    <row r="3" spans="1:253" s="10" customFormat="1" ht="28.5" customHeight="1">
      <c r="A3" s="15" t="s">
        <v>43</v>
      </c>
      <c r="B3" s="15"/>
      <c r="C3" s="26"/>
      <c r="D3" s="15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</row>
    <row r="4" spans="1:12" ht="18.75" customHeight="1">
      <c r="A4" s="28" t="s">
        <v>82</v>
      </c>
      <c r="B4" s="29"/>
      <c r="C4" s="29"/>
      <c r="D4" s="30" t="s">
        <v>1</v>
      </c>
      <c r="H4" s="31"/>
      <c r="I4" s="31"/>
      <c r="J4" s="31"/>
      <c r="K4" s="31"/>
      <c r="L4" s="31"/>
    </row>
    <row r="5" spans="1:20" ht="21" customHeight="1">
      <c r="A5" s="32" t="s">
        <v>2</v>
      </c>
      <c r="B5" s="33"/>
      <c r="C5" s="32" t="s">
        <v>3</v>
      </c>
      <c r="D5" s="34"/>
      <c r="E5" s="31"/>
      <c r="H5" s="31"/>
      <c r="I5" s="31"/>
      <c r="J5" s="31"/>
      <c r="K5" s="31"/>
      <c r="L5" s="31"/>
      <c r="M5" s="31"/>
      <c r="Q5" s="31"/>
      <c r="R5" s="31"/>
      <c r="S5" s="31"/>
      <c r="T5" s="31"/>
    </row>
    <row r="6" spans="1:30" ht="21" customHeight="1">
      <c r="A6" s="35" t="s">
        <v>4</v>
      </c>
      <c r="B6" s="35" t="s">
        <v>44</v>
      </c>
      <c r="C6" s="35" t="s">
        <v>4</v>
      </c>
      <c r="D6" s="36" t="s">
        <v>44</v>
      </c>
      <c r="E6" s="31"/>
      <c r="F6" s="31"/>
      <c r="H6" s="31"/>
      <c r="I6" s="31"/>
      <c r="J6" s="31"/>
      <c r="K6" s="31"/>
      <c r="L6" s="31"/>
      <c r="M6" s="31"/>
      <c r="N6" s="31"/>
      <c r="O6" s="31"/>
      <c r="P6" s="31"/>
      <c r="Q6" s="31"/>
      <c r="T6" s="31"/>
      <c r="U6" s="31"/>
      <c r="AD6" s="31"/>
    </row>
    <row r="7" spans="1:24" ht="21" customHeight="1">
      <c r="A7" s="53" t="s">
        <v>5</v>
      </c>
      <c r="B7" s="54">
        <v>11453.56</v>
      </c>
      <c r="C7" s="45" t="s">
        <v>48</v>
      </c>
      <c r="D7" s="47">
        <f>D8+D10</f>
        <v>140.67000000000002</v>
      </c>
      <c r="E7" s="42"/>
      <c r="F7" s="31"/>
      <c r="G7" s="37"/>
      <c r="J7" s="31"/>
      <c r="K7" s="38" t="s">
        <v>6</v>
      </c>
      <c r="L7" s="39" t="s">
        <v>7</v>
      </c>
      <c r="M7" s="39" t="s">
        <v>8</v>
      </c>
      <c r="N7" s="39" t="s">
        <v>9</v>
      </c>
      <c r="O7" s="38" t="s">
        <v>10</v>
      </c>
      <c r="P7" s="38" t="s">
        <v>11</v>
      </c>
      <c r="Q7" s="39" t="s">
        <v>12</v>
      </c>
      <c r="R7" s="38" t="s">
        <v>13</v>
      </c>
      <c r="S7" s="39" t="s">
        <v>14</v>
      </c>
      <c r="T7" s="41" t="s">
        <v>15</v>
      </c>
      <c r="U7" s="38" t="s">
        <v>14</v>
      </c>
      <c r="V7" s="38" t="s">
        <v>14</v>
      </c>
      <c r="W7" s="38" t="s">
        <v>16</v>
      </c>
      <c r="X7" s="38" t="s">
        <v>17</v>
      </c>
    </row>
    <row r="8" spans="1:28" ht="21" customHeight="1">
      <c r="A8" s="53" t="s">
        <v>18</v>
      </c>
      <c r="B8" s="54"/>
      <c r="C8" s="45" t="s">
        <v>49</v>
      </c>
      <c r="D8" s="46">
        <v>20.67</v>
      </c>
      <c r="E8" s="42"/>
      <c r="H8" s="31"/>
      <c r="I8" s="31"/>
      <c r="K8" s="40"/>
      <c r="L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B8" s="31"/>
    </row>
    <row r="9" spans="1:29" ht="21" customHeight="1">
      <c r="A9" s="56" t="s">
        <v>19</v>
      </c>
      <c r="B9" s="54"/>
      <c r="C9" s="45" t="s">
        <v>50</v>
      </c>
      <c r="D9" s="46">
        <v>20.67</v>
      </c>
      <c r="E9" s="42"/>
      <c r="J9" s="31"/>
      <c r="K9" s="31"/>
      <c r="L9" s="31"/>
      <c r="O9" s="31"/>
      <c r="R9" s="31"/>
      <c r="S9" s="31"/>
      <c r="T9" s="31"/>
      <c r="U9" s="31"/>
      <c r="X9" s="31"/>
      <c r="Y9" s="31"/>
      <c r="AC9" s="31"/>
    </row>
    <row r="10" spans="1:28" ht="21" customHeight="1">
      <c r="A10" s="56" t="s">
        <v>20</v>
      </c>
      <c r="B10" s="54"/>
      <c r="C10" s="45" t="s">
        <v>51</v>
      </c>
      <c r="D10" s="46">
        <v>120</v>
      </c>
      <c r="E10" s="42"/>
      <c r="O10" s="31"/>
      <c r="P10" s="31"/>
      <c r="Q10" s="31"/>
      <c r="R10" s="31"/>
      <c r="S10" s="31"/>
      <c r="T10" s="31"/>
      <c r="AB10" s="31"/>
    </row>
    <row r="11" spans="1:28" ht="21" customHeight="1">
      <c r="A11" s="56" t="s">
        <v>21</v>
      </c>
      <c r="B11" s="54"/>
      <c r="C11" s="45" t="s">
        <v>52</v>
      </c>
      <c r="D11" s="46">
        <v>120</v>
      </c>
      <c r="E11" s="42"/>
      <c r="O11" s="31"/>
      <c r="P11" s="31"/>
      <c r="Q11" s="31"/>
      <c r="R11" s="31"/>
      <c r="S11" s="31"/>
      <c r="T11" s="31"/>
      <c r="AB11" s="31"/>
    </row>
    <row r="12" spans="1:28" ht="21" customHeight="1">
      <c r="A12" s="56"/>
      <c r="B12" s="54"/>
      <c r="C12" s="45" t="s">
        <v>53</v>
      </c>
      <c r="D12" s="47">
        <v>5.32</v>
      </c>
      <c r="E12" s="42"/>
      <c r="O12" s="31"/>
      <c r="P12" s="31"/>
      <c r="Q12" s="31"/>
      <c r="R12" s="31"/>
      <c r="S12" s="31"/>
      <c r="T12" s="31"/>
      <c r="AB12" s="31"/>
    </row>
    <row r="13" spans="1:28" ht="21" customHeight="1">
      <c r="A13" s="56"/>
      <c r="B13" s="54"/>
      <c r="C13" s="45" t="s">
        <v>54</v>
      </c>
      <c r="D13" s="46">
        <v>5.32</v>
      </c>
      <c r="E13" s="42"/>
      <c r="O13" s="31"/>
      <c r="P13" s="31"/>
      <c r="Q13" s="31"/>
      <c r="R13" s="31"/>
      <c r="S13" s="31"/>
      <c r="T13" s="31"/>
      <c r="AB13" s="31"/>
    </row>
    <row r="14" spans="1:28" ht="21" customHeight="1">
      <c r="A14" s="56"/>
      <c r="B14" s="54"/>
      <c r="C14" s="45" t="s">
        <v>55</v>
      </c>
      <c r="D14" s="46">
        <v>5.32</v>
      </c>
      <c r="E14" s="42"/>
      <c r="O14" s="31"/>
      <c r="P14" s="31"/>
      <c r="Q14" s="31"/>
      <c r="R14" s="31"/>
      <c r="S14" s="31"/>
      <c r="T14" s="31"/>
      <c r="AB14" s="31"/>
    </row>
    <row r="15" spans="1:28" ht="21" customHeight="1">
      <c r="A15" s="56"/>
      <c r="B15" s="54"/>
      <c r="C15" s="45" t="s">
        <v>56</v>
      </c>
      <c r="D15" s="47">
        <f>D16+D18</f>
        <v>258.97</v>
      </c>
      <c r="E15" s="42"/>
      <c r="O15" s="31"/>
      <c r="P15" s="31"/>
      <c r="Q15" s="31"/>
      <c r="R15" s="31"/>
      <c r="S15" s="31"/>
      <c r="T15" s="31"/>
      <c r="AB15" s="31"/>
    </row>
    <row r="16" spans="1:28" ht="21" customHeight="1">
      <c r="A16" s="56"/>
      <c r="B16" s="54"/>
      <c r="C16" s="45" t="s">
        <v>57</v>
      </c>
      <c r="D16" s="46">
        <v>150</v>
      </c>
      <c r="E16" s="42"/>
      <c r="O16" s="31"/>
      <c r="P16" s="31"/>
      <c r="Q16" s="31"/>
      <c r="R16" s="31"/>
      <c r="S16" s="31"/>
      <c r="T16" s="31"/>
      <c r="AB16" s="31"/>
    </row>
    <row r="17" spans="1:28" ht="21" customHeight="1">
      <c r="A17" s="56"/>
      <c r="B17" s="54"/>
      <c r="C17" s="45" t="s">
        <v>58</v>
      </c>
      <c r="D17" s="46">
        <v>150</v>
      </c>
      <c r="E17" s="42"/>
      <c r="O17" s="31"/>
      <c r="P17" s="31"/>
      <c r="Q17" s="31"/>
      <c r="R17" s="31"/>
      <c r="S17" s="31"/>
      <c r="T17" s="31"/>
      <c r="AB17" s="31"/>
    </row>
    <row r="18" spans="1:28" ht="21" customHeight="1">
      <c r="A18" s="56"/>
      <c r="B18" s="54"/>
      <c r="C18" s="45" t="s">
        <v>59</v>
      </c>
      <c r="D18" s="46">
        <v>108.97</v>
      </c>
      <c r="E18" s="42"/>
      <c r="O18" s="31"/>
      <c r="P18" s="31"/>
      <c r="Q18" s="31"/>
      <c r="R18" s="31"/>
      <c r="S18" s="31"/>
      <c r="T18" s="31"/>
      <c r="AB18" s="31"/>
    </row>
    <row r="19" spans="1:28" ht="21" customHeight="1">
      <c r="A19" s="56"/>
      <c r="B19" s="54"/>
      <c r="C19" s="45" t="s">
        <v>114</v>
      </c>
      <c r="D19" s="46">
        <v>73.99</v>
      </c>
      <c r="E19" s="42"/>
      <c r="O19" s="31"/>
      <c r="P19" s="31"/>
      <c r="Q19" s="31"/>
      <c r="R19" s="31"/>
      <c r="S19" s="31"/>
      <c r="T19" s="31"/>
      <c r="AB19" s="31"/>
    </row>
    <row r="20" spans="1:28" ht="21" customHeight="1">
      <c r="A20" s="56"/>
      <c r="B20" s="54"/>
      <c r="C20" s="45" t="s">
        <v>60</v>
      </c>
      <c r="D20" s="46">
        <v>34.98</v>
      </c>
      <c r="E20" s="42"/>
      <c r="O20" s="31"/>
      <c r="P20" s="31"/>
      <c r="Q20" s="31"/>
      <c r="R20" s="31"/>
      <c r="S20" s="31"/>
      <c r="T20" s="31"/>
      <c r="AB20" s="31"/>
    </row>
    <row r="21" spans="1:28" ht="21" customHeight="1">
      <c r="A21" s="56"/>
      <c r="B21" s="54"/>
      <c r="C21" s="45" t="s">
        <v>61</v>
      </c>
      <c r="D21" s="47">
        <f>D22+D25+D28+D31+D36+D38</f>
        <v>11055.62</v>
      </c>
      <c r="E21" s="42"/>
      <c r="O21" s="31"/>
      <c r="P21" s="31"/>
      <c r="Q21" s="31"/>
      <c r="R21" s="31"/>
      <c r="S21" s="31"/>
      <c r="T21" s="31"/>
      <c r="AB21" s="31"/>
    </row>
    <row r="22" spans="1:28" ht="21" customHeight="1">
      <c r="A22" s="56"/>
      <c r="B22" s="54"/>
      <c r="C22" s="45" t="s">
        <v>118</v>
      </c>
      <c r="D22" s="46">
        <v>354.42</v>
      </c>
      <c r="E22" s="42"/>
      <c r="O22" s="31"/>
      <c r="P22" s="31"/>
      <c r="Q22" s="31"/>
      <c r="R22" s="31"/>
      <c r="S22" s="31"/>
      <c r="T22" s="31"/>
      <c r="AB22" s="31"/>
    </row>
    <row r="23" spans="1:28" ht="21" customHeight="1">
      <c r="A23" s="56"/>
      <c r="B23" s="54"/>
      <c r="C23" s="45" t="s">
        <v>114</v>
      </c>
      <c r="D23" s="46">
        <v>265.75</v>
      </c>
      <c r="E23" s="42"/>
      <c r="O23" s="31"/>
      <c r="P23" s="31"/>
      <c r="Q23" s="31"/>
      <c r="R23" s="31"/>
      <c r="S23" s="31"/>
      <c r="T23" s="31"/>
      <c r="AB23" s="31"/>
    </row>
    <row r="24" spans="1:28" ht="21" customHeight="1">
      <c r="A24" s="56"/>
      <c r="B24" s="54"/>
      <c r="C24" s="45" t="s">
        <v>119</v>
      </c>
      <c r="D24" s="46">
        <v>88.67</v>
      </c>
      <c r="E24" s="42"/>
      <c r="O24" s="31"/>
      <c r="P24" s="31"/>
      <c r="Q24" s="31"/>
      <c r="R24" s="31"/>
      <c r="S24" s="31"/>
      <c r="T24" s="31"/>
      <c r="AB24" s="31"/>
    </row>
    <row r="25" spans="1:28" ht="21" customHeight="1">
      <c r="A25" s="56"/>
      <c r="B25" s="54"/>
      <c r="C25" s="45" t="s">
        <v>62</v>
      </c>
      <c r="D25" s="46">
        <v>1375.56</v>
      </c>
      <c r="E25" s="42"/>
      <c r="O25" s="31"/>
      <c r="P25" s="31"/>
      <c r="Q25" s="31"/>
      <c r="R25" s="31"/>
      <c r="S25" s="31"/>
      <c r="T25" s="31"/>
      <c r="AB25" s="31"/>
    </row>
    <row r="26" spans="1:28" ht="21" customHeight="1">
      <c r="A26" s="56"/>
      <c r="B26" s="54"/>
      <c r="C26" s="45" t="s">
        <v>120</v>
      </c>
      <c r="D26" s="46">
        <v>1350.56</v>
      </c>
      <c r="E26" s="42"/>
      <c r="O26" s="31"/>
      <c r="P26" s="31"/>
      <c r="Q26" s="31"/>
      <c r="R26" s="31"/>
      <c r="S26" s="31"/>
      <c r="T26" s="31"/>
      <c r="AB26" s="31"/>
    </row>
    <row r="27" spans="1:28" ht="21" customHeight="1">
      <c r="A27" s="56"/>
      <c r="B27" s="54"/>
      <c r="C27" s="45" t="s">
        <v>63</v>
      </c>
      <c r="D27" s="46">
        <v>25</v>
      </c>
      <c r="E27" s="42"/>
      <c r="O27" s="31"/>
      <c r="P27" s="31"/>
      <c r="Q27" s="31"/>
      <c r="R27" s="31"/>
      <c r="S27" s="31"/>
      <c r="T27" s="31"/>
      <c r="AB27" s="31"/>
    </row>
    <row r="28" spans="1:28" ht="21" customHeight="1">
      <c r="A28" s="56"/>
      <c r="B28" s="54"/>
      <c r="C28" s="45" t="s">
        <v>64</v>
      </c>
      <c r="D28" s="46">
        <v>6030.56</v>
      </c>
      <c r="E28" s="42"/>
      <c r="O28" s="31"/>
      <c r="P28" s="31"/>
      <c r="Q28" s="31"/>
      <c r="R28" s="31"/>
      <c r="S28" s="31"/>
      <c r="T28" s="31"/>
      <c r="AB28" s="31"/>
    </row>
    <row r="29" spans="1:28" ht="21" customHeight="1">
      <c r="A29" s="56"/>
      <c r="B29" s="54"/>
      <c r="C29" s="45" t="s">
        <v>65</v>
      </c>
      <c r="D29" s="46">
        <v>5955.56</v>
      </c>
      <c r="E29" s="42"/>
      <c r="O29" s="31"/>
      <c r="P29" s="31"/>
      <c r="Q29" s="31"/>
      <c r="R29" s="31"/>
      <c r="S29" s="31"/>
      <c r="T29" s="31"/>
      <c r="AB29" s="31"/>
    </row>
    <row r="30" spans="1:28" ht="21" customHeight="1">
      <c r="A30" s="56"/>
      <c r="B30" s="54"/>
      <c r="C30" s="45" t="s">
        <v>66</v>
      </c>
      <c r="D30" s="46">
        <v>75</v>
      </c>
      <c r="E30" s="42"/>
      <c r="O30" s="31"/>
      <c r="P30" s="31"/>
      <c r="Q30" s="31"/>
      <c r="R30" s="31"/>
      <c r="S30" s="31"/>
      <c r="T30" s="31"/>
      <c r="AB30" s="31"/>
    </row>
    <row r="31" spans="1:28" ht="21" customHeight="1">
      <c r="A31" s="56"/>
      <c r="B31" s="54"/>
      <c r="C31" s="45" t="s">
        <v>67</v>
      </c>
      <c r="D31" s="46">
        <v>1933.84</v>
      </c>
      <c r="E31" s="42"/>
      <c r="O31" s="31"/>
      <c r="P31" s="31"/>
      <c r="Q31" s="31"/>
      <c r="R31" s="31"/>
      <c r="S31" s="31"/>
      <c r="T31" s="31"/>
      <c r="AB31" s="31"/>
    </row>
    <row r="32" spans="1:28" ht="21" customHeight="1">
      <c r="A32" s="56"/>
      <c r="B32" s="54"/>
      <c r="C32" s="45" t="s">
        <v>126</v>
      </c>
      <c r="D32" s="46">
        <v>1806</v>
      </c>
      <c r="E32" s="42"/>
      <c r="O32" s="31"/>
      <c r="P32" s="31"/>
      <c r="Q32" s="31"/>
      <c r="R32" s="31"/>
      <c r="S32" s="31"/>
      <c r="T32" s="31"/>
      <c r="AB32" s="31"/>
    </row>
    <row r="33" spans="1:28" ht="21" customHeight="1">
      <c r="A33" s="56"/>
      <c r="B33" s="54"/>
      <c r="C33" s="45" t="s">
        <v>68</v>
      </c>
      <c r="D33" s="46">
        <v>111.95</v>
      </c>
      <c r="E33" s="42"/>
      <c r="O33" s="31"/>
      <c r="P33" s="31"/>
      <c r="Q33" s="31"/>
      <c r="R33" s="31"/>
      <c r="S33" s="31"/>
      <c r="T33" s="31"/>
      <c r="AB33" s="31"/>
    </row>
    <row r="34" spans="1:28" ht="21" customHeight="1">
      <c r="A34" s="56"/>
      <c r="B34" s="54"/>
      <c r="C34" s="45" t="s">
        <v>69</v>
      </c>
      <c r="D34" s="46">
        <v>12.41</v>
      </c>
      <c r="E34" s="42"/>
      <c r="O34" s="31"/>
      <c r="P34" s="31"/>
      <c r="Q34" s="31"/>
      <c r="R34" s="31"/>
      <c r="S34" s="31"/>
      <c r="T34" s="31"/>
      <c r="AB34" s="31"/>
    </row>
    <row r="35" spans="1:31" ht="21" customHeight="1">
      <c r="A35" s="66"/>
      <c r="B35" s="54"/>
      <c r="C35" s="45" t="s">
        <v>70</v>
      </c>
      <c r="D35" s="46">
        <v>3.48</v>
      </c>
      <c r="E35" s="42"/>
      <c r="N35" s="31"/>
      <c r="O35" s="31"/>
      <c r="P35" s="31"/>
      <c r="Q35" s="31"/>
      <c r="R35" s="31"/>
      <c r="AE35" s="31"/>
    </row>
    <row r="36" spans="1:17" ht="21" customHeight="1">
      <c r="A36" s="56"/>
      <c r="B36" s="57"/>
      <c r="C36" s="45" t="s">
        <v>123</v>
      </c>
      <c r="D36" s="46">
        <v>440</v>
      </c>
      <c r="E36" s="42"/>
      <c r="G36" s="31"/>
      <c r="I36" s="31"/>
      <c r="N36" s="31"/>
      <c r="O36" s="31"/>
      <c r="P36" s="31"/>
      <c r="Q36" s="31"/>
    </row>
    <row r="37" spans="1:9" ht="21" customHeight="1">
      <c r="A37" s="58"/>
      <c r="B37" s="57"/>
      <c r="C37" s="45" t="s">
        <v>124</v>
      </c>
      <c r="D37" s="46">
        <v>440</v>
      </c>
      <c r="E37" s="42"/>
      <c r="G37" s="31"/>
      <c r="I37" s="31"/>
    </row>
    <row r="38" spans="1:21" ht="21" customHeight="1">
      <c r="A38" s="58"/>
      <c r="B38" s="57"/>
      <c r="C38" s="45" t="s">
        <v>71</v>
      </c>
      <c r="D38" s="46">
        <v>921.24</v>
      </c>
      <c r="E38" s="42"/>
      <c r="G38" s="31"/>
      <c r="I38" s="31"/>
      <c r="U38" s="31"/>
    </row>
    <row r="39" spans="1:21" ht="21" customHeight="1">
      <c r="A39" s="58"/>
      <c r="B39" s="57"/>
      <c r="C39" s="45" t="s">
        <v>72</v>
      </c>
      <c r="D39" s="46">
        <v>921.24</v>
      </c>
      <c r="E39" s="42"/>
      <c r="G39" s="31"/>
      <c r="I39" s="31"/>
      <c r="U39" s="31"/>
    </row>
    <row r="40" spans="1:21" ht="21" customHeight="1">
      <c r="A40" s="58"/>
      <c r="B40" s="57"/>
      <c r="C40" s="45" t="s">
        <v>73</v>
      </c>
      <c r="D40" s="55">
        <v>5.35</v>
      </c>
      <c r="E40" s="42"/>
      <c r="G40" s="31"/>
      <c r="I40" s="31"/>
      <c r="U40" s="31"/>
    </row>
    <row r="41" spans="1:21" ht="21" customHeight="1">
      <c r="A41" s="58"/>
      <c r="B41" s="57"/>
      <c r="C41" s="45" t="s">
        <v>74</v>
      </c>
      <c r="D41" s="54">
        <v>0.35</v>
      </c>
      <c r="E41" s="42"/>
      <c r="G41" s="31"/>
      <c r="I41" s="31"/>
      <c r="U41" s="31"/>
    </row>
    <row r="42" spans="1:21" ht="21" customHeight="1">
      <c r="A42" s="58"/>
      <c r="B42" s="57"/>
      <c r="C42" s="45" t="s">
        <v>75</v>
      </c>
      <c r="D42" s="54">
        <v>0.35</v>
      </c>
      <c r="E42" s="42"/>
      <c r="G42" s="31"/>
      <c r="I42" s="31"/>
      <c r="U42" s="31"/>
    </row>
    <row r="43" spans="1:21" ht="21" customHeight="1">
      <c r="A43" s="58"/>
      <c r="B43" s="57"/>
      <c r="C43" s="45" t="s">
        <v>76</v>
      </c>
      <c r="D43" s="54">
        <v>5</v>
      </c>
      <c r="E43" s="42"/>
      <c r="G43" s="31"/>
      <c r="I43" s="31"/>
      <c r="U43" s="31"/>
    </row>
    <row r="44" spans="1:21" ht="21" customHeight="1">
      <c r="A44" s="58"/>
      <c r="B44" s="57"/>
      <c r="C44" s="45" t="s">
        <v>77</v>
      </c>
      <c r="D44" s="54">
        <v>5</v>
      </c>
      <c r="E44" s="42"/>
      <c r="G44" s="31"/>
      <c r="I44" s="31"/>
      <c r="U44" s="31"/>
    </row>
    <row r="45" spans="1:21" ht="21" customHeight="1">
      <c r="A45" s="58"/>
      <c r="B45" s="57"/>
      <c r="C45" s="45" t="s">
        <v>78</v>
      </c>
      <c r="D45" s="55">
        <v>35.95</v>
      </c>
      <c r="E45" s="42"/>
      <c r="G45" s="31"/>
      <c r="I45" s="31"/>
      <c r="U45" s="31"/>
    </row>
    <row r="46" spans="1:21" ht="21" customHeight="1">
      <c r="A46" s="58"/>
      <c r="B46" s="57"/>
      <c r="C46" s="45" t="s">
        <v>79</v>
      </c>
      <c r="D46" s="54">
        <v>35.95</v>
      </c>
      <c r="E46" s="42"/>
      <c r="G46" s="31"/>
      <c r="I46" s="31"/>
      <c r="U46" s="31"/>
    </row>
    <row r="47" spans="1:21" ht="21" customHeight="1">
      <c r="A47" s="58"/>
      <c r="B47" s="57"/>
      <c r="C47" s="51" t="s">
        <v>128</v>
      </c>
      <c r="D47" s="54">
        <v>35.95</v>
      </c>
      <c r="E47" s="42"/>
      <c r="G47" s="31"/>
      <c r="I47" s="31"/>
      <c r="U47" s="31"/>
    </row>
    <row r="48" spans="1:21" ht="21" customHeight="1">
      <c r="A48" s="58"/>
      <c r="B48" s="57"/>
      <c r="C48" s="45" t="s">
        <v>80</v>
      </c>
      <c r="D48" s="55">
        <v>1.76</v>
      </c>
      <c r="E48" s="42"/>
      <c r="G48" s="31"/>
      <c r="I48" s="31"/>
      <c r="U48" s="31"/>
    </row>
    <row r="49" spans="1:21" ht="21" customHeight="1">
      <c r="A49" s="58"/>
      <c r="B49" s="57"/>
      <c r="C49" s="45" t="s">
        <v>81</v>
      </c>
      <c r="D49" s="54">
        <v>1.76</v>
      </c>
      <c r="E49" s="42"/>
      <c r="G49" s="31"/>
      <c r="I49" s="31"/>
      <c r="U49" s="31"/>
    </row>
    <row r="50" spans="1:21" ht="21" customHeight="1">
      <c r="A50" s="58"/>
      <c r="B50" s="57"/>
      <c r="C50" s="59" t="s">
        <v>83</v>
      </c>
      <c r="D50" s="54">
        <v>1.76</v>
      </c>
      <c r="E50" s="42"/>
      <c r="G50" s="31"/>
      <c r="I50" s="31"/>
      <c r="U50" s="31"/>
    </row>
    <row r="51" spans="1:9" ht="21" customHeight="1">
      <c r="A51" s="60" t="s">
        <v>22</v>
      </c>
      <c r="B51" s="61">
        <f>SUM(B7:B49)</f>
        <v>11453.56</v>
      </c>
      <c r="C51" s="62" t="s">
        <v>23</v>
      </c>
      <c r="D51" s="61">
        <f>D7+D12+D15+D21+D40+D45+D48</f>
        <v>11503.640000000003</v>
      </c>
      <c r="E51" s="42"/>
      <c r="G51" s="31"/>
      <c r="I51" s="31"/>
    </row>
    <row r="52" spans="1:9" ht="21" customHeight="1">
      <c r="A52" s="53" t="s">
        <v>12</v>
      </c>
      <c r="B52" s="61"/>
      <c r="C52" s="63" t="s">
        <v>16</v>
      </c>
      <c r="D52" s="61">
        <v>389.98</v>
      </c>
      <c r="G52" s="31"/>
      <c r="I52" s="31"/>
    </row>
    <row r="53" spans="1:7" ht="21" customHeight="1">
      <c r="A53" s="53" t="s">
        <v>13</v>
      </c>
      <c r="B53" s="61">
        <v>440.06</v>
      </c>
      <c r="C53" s="64"/>
      <c r="D53" s="61"/>
      <c r="G53" s="31"/>
    </row>
    <row r="54" spans="1:7" ht="21" customHeight="1">
      <c r="A54" s="53"/>
      <c r="B54" s="65"/>
      <c r="C54" s="64"/>
      <c r="D54" s="61"/>
      <c r="G54" s="31"/>
    </row>
    <row r="55" spans="1:7" ht="21" customHeight="1">
      <c r="A55" s="60" t="s">
        <v>24</v>
      </c>
      <c r="B55" s="61">
        <f>B51+B52+B53</f>
        <v>11893.619999999999</v>
      </c>
      <c r="C55" s="60" t="s">
        <v>25</v>
      </c>
      <c r="D55" s="61">
        <f>D51+D52</f>
        <v>11893.620000000003</v>
      </c>
      <c r="F55" s="31"/>
      <c r="G55" s="31"/>
    </row>
    <row r="56" spans="1:4" ht="33" customHeight="1">
      <c r="A56" s="77" t="s">
        <v>26</v>
      </c>
      <c r="B56" s="77"/>
      <c r="C56" s="77"/>
      <c r="D56" s="77"/>
    </row>
    <row r="57" ht="19.5" customHeight="1">
      <c r="A57"/>
    </row>
  </sheetData>
  <mergeCells count="1">
    <mergeCell ref="A56:D56"/>
  </mergeCells>
  <printOptions horizontalCentered="1"/>
  <pageMargins left="1.3779527559055118" right="0.7480314960629921" top="0.5511811023622047" bottom="0.1968503937007874" header="0.5118110236220472" footer="0.2362204724409449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M52"/>
  <sheetViews>
    <sheetView workbookViewId="0" topLeftCell="A1">
      <selection activeCell="E57" sqref="E57"/>
    </sheetView>
  </sheetViews>
  <sheetFormatPr defaultColWidth="6.875" defaultRowHeight="19.5" customHeight="1"/>
  <cols>
    <col min="1" max="1" width="14.875" style="12" customWidth="1"/>
    <col min="2" max="2" width="32.50390625" style="12" customWidth="1"/>
    <col min="3" max="3" width="16.875" style="13" customWidth="1"/>
    <col min="4" max="4" width="16.50390625" style="13" customWidth="1"/>
    <col min="5" max="5" width="15.875" style="13" customWidth="1"/>
    <col min="6" max="6" width="19.125" style="13" customWidth="1"/>
    <col min="7" max="247" width="14.625" style="12" customWidth="1"/>
  </cols>
  <sheetData>
    <row r="1" spans="1:11" s="9" customFormat="1" ht="19.5" customHeight="1">
      <c r="A1" s="78" t="s">
        <v>42</v>
      </c>
      <c r="B1" s="78"/>
      <c r="C1" s="13"/>
      <c r="D1" s="13"/>
      <c r="E1" s="13"/>
      <c r="F1" s="14" t="s">
        <v>27</v>
      </c>
      <c r="G1" s="12"/>
      <c r="H1" s="12"/>
      <c r="I1" s="12"/>
      <c r="J1" s="12"/>
      <c r="K1" s="12"/>
    </row>
    <row r="2" spans="1:247" s="10" customFormat="1" ht="24" customHeight="1">
      <c r="A2" s="15" t="s">
        <v>45</v>
      </c>
      <c r="B2" s="15"/>
      <c r="C2" s="16"/>
      <c r="D2" s="16"/>
      <c r="E2" s="16"/>
      <c r="F2" s="16"/>
      <c r="G2" s="17"/>
      <c r="H2" s="17"/>
      <c r="I2" s="17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2"/>
      <c r="FX2" s="22"/>
      <c r="FY2" s="22"/>
      <c r="FZ2" s="22"/>
      <c r="GA2" s="22"/>
      <c r="GB2" s="22"/>
      <c r="GC2" s="22"/>
      <c r="GD2" s="22"/>
      <c r="GE2" s="22"/>
      <c r="GF2" s="22"/>
      <c r="GG2" s="22"/>
      <c r="GH2" s="22"/>
      <c r="GI2" s="22"/>
      <c r="GJ2" s="22"/>
      <c r="GK2" s="22"/>
      <c r="GL2" s="22"/>
      <c r="GM2" s="22"/>
      <c r="GN2" s="22"/>
      <c r="GO2" s="22"/>
      <c r="GP2" s="22"/>
      <c r="GQ2" s="22"/>
      <c r="GR2" s="22"/>
      <c r="GS2" s="22"/>
      <c r="GT2" s="22"/>
      <c r="GU2" s="22"/>
      <c r="GV2" s="22"/>
      <c r="GW2" s="22"/>
      <c r="GX2" s="22"/>
      <c r="GY2" s="22"/>
      <c r="GZ2" s="22"/>
      <c r="HA2" s="22"/>
      <c r="HB2" s="22"/>
      <c r="HC2" s="22"/>
      <c r="HD2" s="22"/>
      <c r="HE2" s="22"/>
      <c r="HF2" s="22"/>
      <c r="HG2" s="22"/>
      <c r="HH2" s="22"/>
      <c r="HI2" s="22"/>
      <c r="HJ2" s="22"/>
      <c r="HK2" s="22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</row>
    <row r="3" spans="1:6" ht="19.5" customHeight="1">
      <c r="A3" s="81" t="s">
        <v>127</v>
      </c>
      <c r="B3" s="82"/>
      <c r="C3" s="18"/>
      <c r="D3" s="18"/>
      <c r="E3" s="18"/>
      <c r="F3" s="19" t="s">
        <v>1</v>
      </c>
    </row>
    <row r="4" spans="1:6" ht="19.5" customHeight="1">
      <c r="A4" s="80" t="s">
        <v>28</v>
      </c>
      <c r="B4" s="80" t="s">
        <v>29</v>
      </c>
      <c r="C4" s="83" t="s">
        <v>30</v>
      </c>
      <c r="D4" s="83" t="s">
        <v>31</v>
      </c>
      <c r="E4" s="83" t="s">
        <v>32</v>
      </c>
      <c r="F4" s="83" t="s">
        <v>33</v>
      </c>
    </row>
    <row r="5" spans="1:7" s="11" customFormat="1" ht="50.25" customHeight="1">
      <c r="A5" s="80"/>
      <c r="B5" s="80"/>
      <c r="C5" s="83"/>
      <c r="D5" s="83"/>
      <c r="E5" s="83"/>
      <c r="F5" s="83"/>
      <c r="G5" s="20"/>
    </row>
    <row r="6" spans="1:7" ht="19.5" customHeight="1">
      <c r="A6" s="43">
        <v>206</v>
      </c>
      <c r="B6" s="45" t="s">
        <v>48</v>
      </c>
      <c r="C6" s="47">
        <f>C7+C9</f>
        <v>140.67000000000002</v>
      </c>
      <c r="D6" s="47"/>
      <c r="E6" s="47">
        <f>E7+E9</f>
        <v>140.67000000000002</v>
      </c>
      <c r="F6" s="48"/>
      <c r="G6" s="21"/>
    </row>
    <row r="7" spans="1:7" ht="19.5" customHeight="1">
      <c r="A7" s="43">
        <v>20601</v>
      </c>
      <c r="B7" s="45" t="s">
        <v>49</v>
      </c>
      <c r="C7" s="46">
        <v>20.67</v>
      </c>
      <c r="D7" s="46"/>
      <c r="E7" s="46">
        <v>20.67</v>
      </c>
      <c r="F7" s="48"/>
      <c r="G7" s="21"/>
    </row>
    <row r="8" spans="1:7" ht="19.5" customHeight="1">
      <c r="A8" s="43">
        <v>2060199</v>
      </c>
      <c r="B8" s="45" t="s">
        <v>50</v>
      </c>
      <c r="C8" s="46">
        <v>20.67</v>
      </c>
      <c r="D8" s="46"/>
      <c r="E8" s="46">
        <v>20.67</v>
      </c>
      <c r="F8" s="48"/>
      <c r="G8" s="21"/>
    </row>
    <row r="9" spans="1:7" ht="19.5" customHeight="1">
      <c r="A9" s="43">
        <v>20699</v>
      </c>
      <c r="B9" s="45" t="s">
        <v>51</v>
      </c>
      <c r="C9" s="46">
        <v>120</v>
      </c>
      <c r="D9" s="46"/>
      <c r="E9" s="46">
        <v>120</v>
      </c>
      <c r="F9" s="48"/>
      <c r="G9" s="21"/>
    </row>
    <row r="10" spans="1:7" ht="19.5" customHeight="1">
      <c r="A10" s="43">
        <v>2069999</v>
      </c>
      <c r="B10" s="45" t="s">
        <v>52</v>
      </c>
      <c r="C10" s="46">
        <v>120</v>
      </c>
      <c r="D10" s="46"/>
      <c r="E10" s="46">
        <v>120</v>
      </c>
      <c r="F10" s="48"/>
      <c r="G10" s="21"/>
    </row>
    <row r="11" spans="1:7" ht="19.5" customHeight="1">
      <c r="A11" s="44" t="s">
        <v>84</v>
      </c>
      <c r="B11" s="45" t="s">
        <v>53</v>
      </c>
      <c r="C11" s="47">
        <v>5.32</v>
      </c>
      <c r="D11" s="49"/>
      <c r="E11" s="47">
        <v>5.32</v>
      </c>
      <c r="F11" s="48"/>
      <c r="G11" s="21"/>
    </row>
    <row r="12" spans="1:7" ht="19.5" customHeight="1">
      <c r="A12" s="44" t="s">
        <v>85</v>
      </c>
      <c r="B12" s="45" t="s">
        <v>54</v>
      </c>
      <c r="C12" s="46">
        <v>5.32</v>
      </c>
      <c r="D12" s="49"/>
      <c r="E12" s="46">
        <v>5.32</v>
      </c>
      <c r="F12" s="48"/>
      <c r="G12" s="21"/>
    </row>
    <row r="13" spans="1:7" ht="19.5" customHeight="1">
      <c r="A13" s="44" t="s">
        <v>86</v>
      </c>
      <c r="B13" s="45" t="s">
        <v>55</v>
      </c>
      <c r="C13" s="46">
        <v>5.32</v>
      </c>
      <c r="D13" s="49"/>
      <c r="E13" s="46">
        <v>5.32</v>
      </c>
      <c r="F13" s="48"/>
      <c r="G13" s="21"/>
    </row>
    <row r="14" spans="1:7" ht="19.5" customHeight="1">
      <c r="A14" s="44" t="s">
        <v>87</v>
      </c>
      <c r="B14" s="45" t="s">
        <v>56</v>
      </c>
      <c r="C14" s="47">
        <f>C15+C17</f>
        <v>258.97</v>
      </c>
      <c r="D14" s="47">
        <f>D15+D17</f>
        <v>73.99</v>
      </c>
      <c r="E14" s="47">
        <f>E15+E17</f>
        <v>184.98</v>
      </c>
      <c r="F14" s="48"/>
      <c r="G14" s="21"/>
    </row>
    <row r="15" spans="1:7" ht="19.5" customHeight="1">
      <c r="A15" s="44" t="s">
        <v>88</v>
      </c>
      <c r="B15" s="45" t="s">
        <v>57</v>
      </c>
      <c r="C15" s="46">
        <v>150</v>
      </c>
      <c r="D15" s="49"/>
      <c r="E15" s="46">
        <v>150</v>
      </c>
      <c r="F15" s="48"/>
      <c r="G15" s="21"/>
    </row>
    <row r="16" spans="1:7" ht="19.5" customHeight="1">
      <c r="A16" s="44" t="s">
        <v>89</v>
      </c>
      <c r="B16" s="45" t="s">
        <v>58</v>
      </c>
      <c r="C16" s="46">
        <v>150</v>
      </c>
      <c r="D16" s="49"/>
      <c r="E16" s="46">
        <v>150</v>
      </c>
      <c r="F16" s="48"/>
      <c r="G16" s="21"/>
    </row>
    <row r="17" spans="1:7" ht="19.5" customHeight="1">
      <c r="A17" s="44" t="s">
        <v>90</v>
      </c>
      <c r="B17" s="45" t="s">
        <v>59</v>
      </c>
      <c r="C17" s="46">
        <v>108.97</v>
      </c>
      <c r="D17" s="46">
        <v>73.99</v>
      </c>
      <c r="E17" s="46">
        <v>34.98</v>
      </c>
      <c r="F17" s="48"/>
      <c r="G17" s="21"/>
    </row>
    <row r="18" spans="1:7" ht="19.5" customHeight="1">
      <c r="A18" s="44" t="s">
        <v>113</v>
      </c>
      <c r="B18" s="45" t="s">
        <v>114</v>
      </c>
      <c r="C18" s="46">
        <v>73.99</v>
      </c>
      <c r="D18" s="46">
        <v>73.99</v>
      </c>
      <c r="E18" s="49"/>
      <c r="F18" s="48"/>
      <c r="G18" s="21"/>
    </row>
    <row r="19" spans="1:7" ht="19.5" customHeight="1">
      <c r="A19" s="44" t="s">
        <v>91</v>
      </c>
      <c r="B19" s="45" t="s">
        <v>60</v>
      </c>
      <c r="C19" s="46">
        <v>34.98</v>
      </c>
      <c r="D19" s="49"/>
      <c r="E19" s="46">
        <v>34.98</v>
      </c>
      <c r="F19" s="48"/>
      <c r="G19" s="21"/>
    </row>
    <row r="20" spans="1:7" ht="19.5" customHeight="1">
      <c r="A20" s="44" t="s">
        <v>92</v>
      </c>
      <c r="B20" s="45" t="s">
        <v>61</v>
      </c>
      <c r="C20" s="47">
        <f>C21+C24+C27+C30+C35+C37</f>
        <v>11055.62</v>
      </c>
      <c r="D20" s="47">
        <f>D21+D24+D27+D30+D35+D37</f>
        <v>9601.81</v>
      </c>
      <c r="E20" s="47">
        <f>E21+E24+E27+E30+E35+E37</f>
        <v>1453.81</v>
      </c>
      <c r="F20" s="48"/>
      <c r="G20" s="21"/>
    </row>
    <row r="21" spans="1:7" ht="19.5" customHeight="1">
      <c r="A21" s="44" t="s">
        <v>115</v>
      </c>
      <c r="B21" s="45" t="s">
        <v>118</v>
      </c>
      <c r="C21" s="46">
        <v>354.42</v>
      </c>
      <c r="D21" s="46">
        <v>354.42</v>
      </c>
      <c r="E21" s="50"/>
      <c r="F21" s="48"/>
      <c r="G21" s="21"/>
    </row>
    <row r="22" spans="1:7" ht="19.5" customHeight="1">
      <c r="A22" s="44" t="s">
        <v>116</v>
      </c>
      <c r="B22" s="45" t="s">
        <v>114</v>
      </c>
      <c r="C22" s="46">
        <v>265.75</v>
      </c>
      <c r="D22" s="46">
        <v>265.75</v>
      </c>
      <c r="E22" s="50"/>
      <c r="F22" s="48"/>
      <c r="G22" s="21"/>
    </row>
    <row r="23" spans="1:7" ht="19.5" customHeight="1">
      <c r="A23" s="44" t="s">
        <v>117</v>
      </c>
      <c r="B23" s="45" t="s">
        <v>119</v>
      </c>
      <c r="C23" s="46">
        <v>88.67</v>
      </c>
      <c r="D23" s="46">
        <v>88.67</v>
      </c>
      <c r="E23" s="50"/>
      <c r="F23" s="48"/>
      <c r="G23" s="21"/>
    </row>
    <row r="24" spans="1:7" ht="19.5" customHeight="1">
      <c r="A24" s="44" t="s">
        <v>93</v>
      </c>
      <c r="B24" s="45" t="s">
        <v>62</v>
      </c>
      <c r="C24" s="46">
        <v>1375.56</v>
      </c>
      <c r="D24" s="46">
        <v>886.73</v>
      </c>
      <c r="E24" s="46">
        <v>488.83</v>
      </c>
      <c r="F24" s="48"/>
      <c r="G24" s="21"/>
    </row>
    <row r="25" spans="1:7" ht="19.5" customHeight="1">
      <c r="A25" s="44" t="s">
        <v>94</v>
      </c>
      <c r="B25" s="45" t="s">
        <v>120</v>
      </c>
      <c r="C25" s="46">
        <v>1350.56</v>
      </c>
      <c r="D25" s="46">
        <v>886.73</v>
      </c>
      <c r="E25" s="46">
        <v>463.83</v>
      </c>
      <c r="F25" s="48"/>
      <c r="G25" s="21"/>
    </row>
    <row r="26" spans="1:7" ht="19.5" customHeight="1">
      <c r="A26" s="44" t="s">
        <v>95</v>
      </c>
      <c r="B26" s="45" t="s">
        <v>63</v>
      </c>
      <c r="C26" s="46">
        <v>25</v>
      </c>
      <c r="D26" s="49"/>
      <c r="E26" s="46">
        <v>25</v>
      </c>
      <c r="F26" s="48"/>
      <c r="G26" s="21"/>
    </row>
    <row r="27" spans="1:7" ht="19.5" customHeight="1">
      <c r="A27" s="44" t="s">
        <v>96</v>
      </c>
      <c r="B27" s="45" t="s">
        <v>64</v>
      </c>
      <c r="C27" s="46">
        <v>6030.56</v>
      </c>
      <c r="D27" s="46">
        <v>5736.58</v>
      </c>
      <c r="E27" s="46">
        <v>293.98</v>
      </c>
      <c r="F27" s="48"/>
      <c r="G27" s="21"/>
    </row>
    <row r="28" spans="1:7" ht="19.5" customHeight="1">
      <c r="A28" s="44" t="s">
        <v>97</v>
      </c>
      <c r="B28" s="45" t="s">
        <v>65</v>
      </c>
      <c r="C28" s="46">
        <v>5955.56</v>
      </c>
      <c r="D28" s="46">
        <v>5662.17</v>
      </c>
      <c r="E28" s="46">
        <v>293.39</v>
      </c>
      <c r="F28" s="48"/>
      <c r="G28" s="21"/>
    </row>
    <row r="29" spans="1:7" ht="19.5" customHeight="1">
      <c r="A29" s="44" t="s">
        <v>98</v>
      </c>
      <c r="B29" s="45" t="s">
        <v>66</v>
      </c>
      <c r="C29" s="46">
        <v>75</v>
      </c>
      <c r="D29" s="46">
        <v>74.41</v>
      </c>
      <c r="E29" s="46">
        <v>0.59</v>
      </c>
      <c r="F29" s="48"/>
      <c r="G29" s="21"/>
    </row>
    <row r="30" spans="1:7" ht="19.5" customHeight="1">
      <c r="A30" s="44" t="s">
        <v>99</v>
      </c>
      <c r="B30" s="45" t="s">
        <v>67</v>
      </c>
      <c r="C30" s="46">
        <v>1933.84</v>
      </c>
      <c r="D30" s="46">
        <v>1886.14</v>
      </c>
      <c r="E30" s="46">
        <v>47.7</v>
      </c>
      <c r="F30" s="48"/>
      <c r="G30" s="21"/>
    </row>
    <row r="31" spans="1:7" ht="19.5" customHeight="1">
      <c r="A31" s="44" t="s">
        <v>125</v>
      </c>
      <c r="B31" s="45" t="s">
        <v>126</v>
      </c>
      <c r="C31" s="46">
        <v>1806</v>
      </c>
      <c r="D31" s="46">
        <v>1806</v>
      </c>
      <c r="E31" s="49"/>
      <c r="F31" s="48"/>
      <c r="G31" s="21"/>
    </row>
    <row r="32" spans="1:7" ht="19.5" customHeight="1">
      <c r="A32" s="44" t="s">
        <v>100</v>
      </c>
      <c r="B32" s="45" t="s">
        <v>68</v>
      </c>
      <c r="C32" s="46">
        <v>111.95</v>
      </c>
      <c r="D32" s="46">
        <v>80.06</v>
      </c>
      <c r="E32" s="46">
        <v>31.89</v>
      </c>
      <c r="F32" s="48"/>
      <c r="G32" s="21"/>
    </row>
    <row r="33" spans="1:7" ht="19.5" customHeight="1">
      <c r="A33" s="44" t="s">
        <v>101</v>
      </c>
      <c r="B33" s="45" t="s">
        <v>69</v>
      </c>
      <c r="C33" s="46">
        <v>12.41</v>
      </c>
      <c r="D33" s="49"/>
      <c r="E33" s="46">
        <v>12.41</v>
      </c>
      <c r="F33" s="48"/>
      <c r="G33" s="21"/>
    </row>
    <row r="34" spans="1:7" ht="19.5" customHeight="1">
      <c r="A34" s="44" t="s">
        <v>102</v>
      </c>
      <c r="B34" s="45" t="s">
        <v>70</v>
      </c>
      <c r="C34" s="46">
        <v>3.48</v>
      </c>
      <c r="D34" s="46">
        <v>0.08</v>
      </c>
      <c r="E34" s="46">
        <v>3.4</v>
      </c>
      <c r="F34" s="48"/>
      <c r="G34" s="21"/>
    </row>
    <row r="35" spans="1:7" ht="19.5" customHeight="1">
      <c r="A35" s="44" t="s">
        <v>121</v>
      </c>
      <c r="B35" s="45" t="s">
        <v>123</v>
      </c>
      <c r="C35" s="46">
        <v>440</v>
      </c>
      <c r="D35" s="46">
        <v>440</v>
      </c>
      <c r="E35" s="49"/>
      <c r="F35" s="48"/>
      <c r="G35" s="21"/>
    </row>
    <row r="36" spans="1:7" ht="19.5" customHeight="1">
      <c r="A36" s="44" t="s">
        <v>122</v>
      </c>
      <c r="B36" s="45" t="s">
        <v>124</v>
      </c>
      <c r="C36" s="46">
        <v>440</v>
      </c>
      <c r="D36" s="46">
        <v>440</v>
      </c>
      <c r="E36" s="49"/>
      <c r="F36" s="48"/>
      <c r="G36" s="21"/>
    </row>
    <row r="37" spans="1:7" ht="19.5" customHeight="1">
      <c r="A37" s="44" t="s">
        <v>103</v>
      </c>
      <c r="B37" s="45" t="s">
        <v>71</v>
      </c>
      <c r="C37" s="46">
        <v>921.24</v>
      </c>
      <c r="D37" s="46">
        <v>297.94</v>
      </c>
      <c r="E37" s="46">
        <v>623.3</v>
      </c>
      <c r="F37" s="48"/>
      <c r="G37" s="21"/>
    </row>
    <row r="38" spans="1:7" ht="19.5" customHeight="1">
      <c r="A38" s="44" t="s">
        <v>104</v>
      </c>
      <c r="B38" s="45" t="s">
        <v>72</v>
      </c>
      <c r="C38" s="46">
        <v>921.24</v>
      </c>
      <c r="D38" s="46">
        <v>297.94</v>
      </c>
      <c r="E38" s="46">
        <v>623.3</v>
      </c>
      <c r="F38" s="48"/>
      <c r="G38" s="21"/>
    </row>
    <row r="39" spans="1:7" ht="19.5" customHeight="1">
      <c r="A39" s="44" t="s">
        <v>105</v>
      </c>
      <c r="B39" s="45" t="s">
        <v>73</v>
      </c>
      <c r="C39" s="55">
        <v>5.35</v>
      </c>
      <c r="D39" s="49"/>
      <c r="E39" s="55">
        <v>5.35</v>
      </c>
      <c r="F39" s="48"/>
      <c r="G39" s="21"/>
    </row>
    <row r="40" spans="1:7" ht="19.5" customHeight="1">
      <c r="A40" s="44" t="s">
        <v>106</v>
      </c>
      <c r="B40" s="45" t="s">
        <v>74</v>
      </c>
      <c r="C40" s="54">
        <v>0.35</v>
      </c>
      <c r="D40" s="49"/>
      <c r="E40" s="54">
        <v>0.35</v>
      </c>
      <c r="F40" s="48"/>
      <c r="G40" s="21"/>
    </row>
    <row r="41" spans="1:7" ht="19.5" customHeight="1">
      <c r="A41" s="44" t="s">
        <v>107</v>
      </c>
      <c r="B41" s="45" t="s">
        <v>75</v>
      </c>
      <c r="C41" s="54">
        <v>0.35</v>
      </c>
      <c r="D41" s="49"/>
      <c r="E41" s="54">
        <v>0.35</v>
      </c>
      <c r="F41" s="48"/>
      <c r="G41" s="21"/>
    </row>
    <row r="42" spans="1:7" ht="19.5" customHeight="1">
      <c r="A42" s="44" t="s">
        <v>108</v>
      </c>
      <c r="B42" s="45" t="s">
        <v>76</v>
      </c>
      <c r="C42" s="54">
        <v>5</v>
      </c>
      <c r="D42" s="49"/>
      <c r="E42" s="54">
        <v>5</v>
      </c>
      <c r="F42" s="48"/>
      <c r="G42" s="21"/>
    </row>
    <row r="43" spans="1:7" ht="19.5" customHeight="1">
      <c r="A43" s="44" t="s">
        <v>109</v>
      </c>
      <c r="B43" s="45" t="s">
        <v>77</v>
      </c>
      <c r="C43" s="54">
        <v>5</v>
      </c>
      <c r="D43" s="49"/>
      <c r="E43" s="54">
        <v>5</v>
      </c>
      <c r="F43" s="48"/>
      <c r="G43" s="21"/>
    </row>
    <row r="44" spans="1:7" ht="19.5" customHeight="1">
      <c r="A44" s="44" t="s">
        <v>110</v>
      </c>
      <c r="B44" s="45" t="s">
        <v>78</v>
      </c>
      <c r="C44" s="55">
        <v>35.95</v>
      </c>
      <c r="D44" s="55">
        <v>35.95</v>
      </c>
      <c r="E44" s="50"/>
      <c r="F44" s="48"/>
      <c r="G44" s="21"/>
    </row>
    <row r="45" spans="1:7" ht="19.5" customHeight="1">
      <c r="A45" s="44" t="s">
        <v>111</v>
      </c>
      <c r="B45" s="45" t="s">
        <v>79</v>
      </c>
      <c r="C45" s="54">
        <v>35.95</v>
      </c>
      <c r="D45" s="54">
        <v>35.95</v>
      </c>
      <c r="E45" s="49"/>
      <c r="F45" s="48"/>
      <c r="G45" s="21"/>
    </row>
    <row r="46" spans="1:7" ht="19.5" customHeight="1">
      <c r="A46" s="67" t="s">
        <v>129</v>
      </c>
      <c r="B46" s="51" t="s">
        <v>128</v>
      </c>
      <c r="C46" s="54">
        <v>35.95</v>
      </c>
      <c r="D46" s="54">
        <v>35.95</v>
      </c>
      <c r="E46" s="68"/>
      <c r="F46" s="69"/>
      <c r="G46" s="21"/>
    </row>
    <row r="47" spans="1:7" ht="19.5" customHeight="1">
      <c r="A47" s="44" t="s">
        <v>130</v>
      </c>
      <c r="B47" s="73" t="s">
        <v>133</v>
      </c>
      <c r="C47" s="55">
        <v>1.76</v>
      </c>
      <c r="D47" s="49"/>
      <c r="E47" s="55">
        <v>1.76</v>
      </c>
      <c r="F47" s="74"/>
      <c r="G47" s="21"/>
    </row>
    <row r="48" spans="1:7" ht="19.5" customHeight="1">
      <c r="A48" s="44" t="s">
        <v>131</v>
      </c>
      <c r="B48" s="73" t="s">
        <v>134</v>
      </c>
      <c r="C48" s="54">
        <v>1.76</v>
      </c>
      <c r="D48" s="49"/>
      <c r="E48" s="54">
        <v>1.76</v>
      </c>
      <c r="F48" s="74"/>
      <c r="G48" s="21"/>
    </row>
    <row r="49" spans="1:7" ht="19.5" customHeight="1">
      <c r="A49" s="44" t="s">
        <v>132</v>
      </c>
      <c r="B49" s="73" t="s">
        <v>135</v>
      </c>
      <c r="C49" s="54">
        <v>1.76</v>
      </c>
      <c r="D49" s="49"/>
      <c r="E49" s="54">
        <v>1.76</v>
      </c>
      <c r="F49" s="74"/>
      <c r="G49" s="21"/>
    </row>
    <row r="50" spans="1:6" ht="19.5" customHeight="1">
      <c r="A50" s="70"/>
      <c r="B50" s="71" t="s">
        <v>112</v>
      </c>
      <c r="C50" s="72">
        <f>C6+E11+C14+C20+C39+C44+C47</f>
        <v>11503.640000000003</v>
      </c>
      <c r="D50" s="72">
        <f>D6+F11+D14+D20+D39+D44+D47</f>
        <v>9711.75</v>
      </c>
      <c r="E50" s="72">
        <f>E6+E11+E14+E20+E39+E44+E47</f>
        <v>1791.8899999999999</v>
      </c>
      <c r="F50" s="52"/>
    </row>
    <row r="52" spans="1:2" ht="19.5" customHeight="1">
      <c r="A52" s="79" t="s">
        <v>34</v>
      </c>
      <c r="B52" s="79"/>
    </row>
  </sheetData>
  <mergeCells count="9">
    <mergeCell ref="C4:C5"/>
    <mergeCell ref="D4:D5"/>
    <mergeCell ref="E4:E5"/>
    <mergeCell ref="F4:F5"/>
    <mergeCell ref="A1:B1"/>
    <mergeCell ref="A52:B52"/>
    <mergeCell ref="A4:A5"/>
    <mergeCell ref="B4:B5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C7" sqref="C7"/>
    </sheetView>
  </sheetViews>
  <sheetFormatPr defaultColWidth="9.00390625" defaultRowHeight="14.25"/>
  <cols>
    <col min="1" max="1" width="40.75390625" style="0" customWidth="1"/>
    <col min="2" max="2" width="35.625" style="0" customWidth="1"/>
    <col min="3" max="3" width="23.125" style="0" customWidth="1"/>
  </cols>
  <sheetData>
    <row r="1" spans="1:2" ht="28.5" customHeight="1">
      <c r="A1" s="78" t="s">
        <v>42</v>
      </c>
      <c r="B1" s="78"/>
    </row>
    <row r="2" spans="1:10" ht="24" customHeight="1">
      <c r="A2" s="1"/>
      <c r="B2" s="2" t="s">
        <v>35</v>
      </c>
      <c r="J2" s="2"/>
    </row>
    <row r="3" spans="1:3" ht="34.5" customHeight="1">
      <c r="A3" s="84" t="s">
        <v>46</v>
      </c>
      <c r="B3" s="84"/>
      <c r="C3" s="3"/>
    </row>
    <row r="4" spans="1:3" ht="25.5" customHeight="1">
      <c r="A4" t="s">
        <v>82</v>
      </c>
      <c r="B4" s="4" t="s">
        <v>1</v>
      </c>
      <c r="C4" s="4"/>
    </row>
    <row r="5" spans="1:2" ht="39.75" customHeight="1">
      <c r="A5" s="5" t="s">
        <v>36</v>
      </c>
      <c r="B5" s="5" t="s">
        <v>47</v>
      </c>
    </row>
    <row r="6" spans="1:2" ht="39.75" customHeight="1">
      <c r="A6" s="5" t="s">
        <v>30</v>
      </c>
      <c r="B6" s="76">
        <f>B7+B8+B9</f>
        <v>2.21</v>
      </c>
    </row>
    <row r="7" spans="1:2" ht="39.75" customHeight="1">
      <c r="A7" s="6" t="s">
        <v>41</v>
      </c>
      <c r="B7" s="76">
        <v>0.53</v>
      </c>
    </row>
    <row r="8" spans="1:2" ht="39.75" customHeight="1">
      <c r="A8" s="6" t="s">
        <v>37</v>
      </c>
      <c r="B8" s="76">
        <v>1.68</v>
      </c>
    </row>
    <row r="9" spans="1:2" ht="39.75" customHeight="1">
      <c r="A9" s="6" t="s">
        <v>38</v>
      </c>
      <c r="B9" s="76"/>
    </row>
    <row r="10" spans="1:2" ht="33" customHeight="1">
      <c r="A10" s="7" t="s">
        <v>39</v>
      </c>
      <c r="B10" s="75"/>
    </row>
    <row r="11" spans="1:2" ht="42.75" customHeight="1">
      <c r="A11" s="7" t="s">
        <v>40</v>
      </c>
      <c r="B11" s="8"/>
    </row>
  </sheetData>
  <mergeCells count="2">
    <mergeCell ref="A1:B1"/>
    <mergeCell ref="A3:B3"/>
  </mergeCells>
  <printOptions/>
  <pageMargins left="2.4402777777777778" right="1.079861111111111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徐萍</cp:lastModifiedBy>
  <cp:lastPrinted>2015-08-25T01:28:54Z</cp:lastPrinted>
  <dcterms:created xsi:type="dcterms:W3CDTF">2013-02-18T08:49:03Z</dcterms:created>
  <dcterms:modified xsi:type="dcterms:W3CDTF">2015-09-07T09:10:25Z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