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2"/>
  </bookViews>
  <sheets>
    <sheet name="收支总表" sheetId="1" r:id="rId1"/>
    <sheet name="财政拨款预算表" sheetId="2" r:id="rId2"/>
    <sheet name="“三公”经费预算表" sheetId="3" r:id="rId3"/>
  </sheets>
  <definedNames/>
  <calcPr fullCalcOnLoad="1"/>
</workbook>
</file>

<file path=xl/sharedStrings.xml><?xml version="1.0" encoding="utf-8"?>
<sst xmlns="http://schemas.openxmlformats.org/spreadsheetml/2006/main" count="107" uniqueCount="97">
  <si>
    <t>表01</t>
  </si>
  <si>
    <t>单位：万元</t>
  </si>
  <si>
    <t>收                    入</t>
  </si>
  <si>
    <t>支                    出</t>
  </si>
  <si>
    <t>项目</t>
  </si>
  <si>
    <t>预算数</t>
  </si>
  <si>
    <t>一、财政拨款</t>
  </si>
  <si>
    <t>财政拨款</t>
  </si>
  <si>
    <t>专户核拨的预算外资金</t>
  </si>
  <si>
    <t>事业收入(不含预算外资金)</t>
  </si>
  <si>
    <t>事业单位经营收入</t>
  </si>
  <si>
    <t>其他</t>
  </si>
  <si>
    <t>合计</t>
  </si>
  <si>
    <t>用事业基金弥补收支差额</t>
  </si>
  <si>
    <t>上年结转</t>
  </si>
  <si>
    <t>总计</t>
  </si>
  <si>
    <t>功能科目类名称</t>
  </si>
  <si>
    <t>结转下年</t>
  </si>
  <si>
    <t>支出总计</t>
  </si>
  <si>
    <t>二、专户资金</t>
  </si>
  <si>
    <t>三、事业收入</t>
  </si>
  <si>
    <t>四、事业单位经营收入</t>
  </si>
  <si>
    <t>五、其他收入</t>
  </si>
  <si>
    <t>本年收入合计</t>
  </si>
  <si>
    <t>本年支出合计</t>
  </si>
  <si>
    <t>收  入  总  计</t>
  </si>
  <si>
    <t>支  出  总  计</t>
  </si>
  <si>
    <t>所有支出科目均细化至支出功能分类的项级科目</t>
  </si>
  <si>
    <t>科目编码</t>
  </si>
  <si>
    <t>科目名称</t>
  </si>
  <si>
    <t>合  计</t>
  </si>
  <si>
    <t>基本支出</t>
  </si>
  <si>
    <t>项目支出</t>
  </si>
  <si>
    <t>备  注</t>
  </si>
  <si>
    <t>科目细化至支出功能分类的项级科目</t>
  </si>
  <si>
    <t>表03</t>
  </si>
  <si>
    <t>2014年“三公”经费公共财政拨款预算表</t>
  </si>
  <si>
    <t>项  目</t>
  </si>
  <si>
    <t>2014年预算数</t>
  </si>
  <si>
    <t>1.因公出国（境）费</t>
  </si>
  <si>
    <t>2.公务接待费</t>
  </si>
  <si>
    <t>3.公务用车购置及运行费</t>
  </si>
  <si>
    <t xml:space="preserve">    其中：公务用车购置费</t>
  </si>
  <si>
    <t>2014年区级部门收支预算总表</t>
  </si>
  <si>
    <t>2014年区级部门财政拨款预算表</t>
  </si>
  <si>
    <t xml:space="preserve">          公务用车运行费</t>
  </si>
  <si>
    <t>一、教育支出</t>
  </si>
  <si>
    <r>
      <t xml:space="preserve"> </t>
    </r>
    <r>
      <rPr>
        <sz val="12"/>
        <rFont val="宋体"/>
        <family val="0"/>
      </rPr>
      <t xml:space="preserve">  1、 教育管理事务</t>
    </r>
  </si>
  <si>
    <r>
      <t xml:space="preserve"> </t>
    </r>
    <r>
      <rPr>
        <sz val="12"/>
        <rFont val="宋体"/>
        <family val="0"/>
      </rPr>
      <t xml:space="preserve">      行政运行</t>
    </r>
  </si>
  <si>
    <r>
      <t xml:space="preserve"> </t>
    </r>
    <r>
      <rPr>
        <sz val="12"/>
        <rFont val="宋体"/>
        <family val="0"/>
      </rPr>
      <t xml:space="preserve">  2、 </t>
    </r>
    <r>
      <rPr>
        <sz val="12"/>
        <rFont val="宋体"/>
        <family val="0"/>
      </rPr>
      <t>普通教育</t>
    </r>
  </si>
  <si>
    <r>
      <t xml:space="preserve"> </t>
    </r>
    <r>
      <rPr>
        <sz val="12"/>
        <rFont val="宋体"/>
        <family val="0"/>
      </rPr>
      <t xml:space="preserve">      学前教育</t>
    </r>
  </si>
  <si>
    <r>
      <t xml:space="preserve"> </t>
    </r>
    <r>
      <rPr>
        <sz val="12"/>
        <rFont val="宋体"/>
        <family val="0"/>
      </rPr>
      <t xml:space="preserve">      小学教育</t>
    </r>
  </si>
  <si>
    <r>
      <t xml:space="preserve"> </t>
    </r>
    <r>
      <rPr>
        <sz val="12"/>
        <rFont val="宋体"/>
        <family val="0"/>
      </rPr>
      <t xml:space="preserve">      初中教育</t>
    </r>
  </si>
  <si>
    <r>
      <t xml:space="preserve"> </t>
    </r>
    <r>
      <rPr>
        <sz val="12"/>
        <rFont val="宋体"/>
        <family val="0"/>
      </rPr>
      <t xml:space="preserve">      其他普通教育支出</t>
    </r>
  </si>
  <si>
    <r>
      <t xml:space="preserve"> </t>
    </r>
    <r>
      <rPr>
        <sz val="12"/>
        <rFont val="宋体"/>
        <family val="0"/>
      </rPr>
      <t xml:space="preserve">      其他成人教育支出</t>
    </r>
  </si>
  <si>
    <r>
      <t xml:space="preserve"> </t>
    </r>
    <r>
      <rPr>
        <sz val="12"/>
        <rFont val="宋体"/>
        <family val="0"/>
      </rPr>
      <t xml:space="preserve">      其他教育费附加安排的支出</t>
    </r>
  </si>
  <si>
    <r>
      <t xml:space="preserve"> </t>
    </r>
    <r>
      <rPr>
        <sz val="12"/>
        <rFont val="宋体"/>
        <family val="0"/>
      </rPr>
      <t xml:space="preserve">      其他地方教育附加安排的支出</t>
    </r>
  </si>
  <si>
    <t>二、文化体育与传媒支出</t>
  </si>
  <si>
    <r>
      <t xml:space="preserve"> </t>
    </r>
    <r>
      <rPr>
        <sz val="12"/>
        <rFont val="宋体"/>
        <family val="0"/>
      </rPr>
      <t xml:space="preserve">     群众体育</t>
    </r>
  </si>
  <si>
    <t>部门名称：江北区教育局</t>
  </si>
  <si>
    <t>部门名称：江北区教育局</t>
  </si>
  <si>
    <t>学前教育</t>
  </si>
  <si>
    <r>
      <t xml:space="preserve"> </t>
    </r>
    <r>
      <rPr>
        <sz val="12"/>
        <rFont val="宋体"/>
        <family val="0"/>
      </rPr>
      <t xml:space="preserve">      城市中小学教学设施</t>
    </r>
  </si>
  <si>
    <r>
      <t xml:space="preserve"> </t>
    </r>
    <r>
      <rPr>
        <sz val="12"/>
        <rFont val="宋体"/>
        <family val="0"/>
      </rPr>
      <t xml:space="preserve">      高等教育</t>
    </r>
  </si>
  <si>
    <r>
      <t xml:space="preserve"> </t>
    </r>
    <r>
      <rPr>
        <sz val="12"/>
        <rFont val="宋体"/>
        <family val="0"/>
      </rPr>
      <t xml:space="preserve">      高中教育</t>
    </r>
  </si>
  <si>
    <r>
      <t xml:space="preserve"> </t>
    </r>
    <r>
      <rPr>
        <sz val="12"/>
        <rFont val="宋体"/>
        <family val="0"/>
      </rPr>
      <t xml:space="preserve">      其他教育支出</t>
    </r>
  </si>
  <si>
    <r>
      <t xml:space="preserve"> </t>
    </r>
    <r>
      <rPr>
        <sz val="12"/>
        <rFont val="宋体"/>
        <family val="0"/>
      </rPr>
      <t xml:space="preserve">  2、体育</t>
    </r>
  </si>
  <si>
    <r>
      <t xml:space="preserve"> </t>
    </r>
    <r>
      <rPr>
        <sz val="12"/>
        <rFont val="宋体"/>
        <family val="0"/>
      </rPr>
      <t xml:space="preserve">  1、文化</t>
    </r>
  </si>
  <si>
    <r>
      <t xml:space="preserve"> </t>
    </r>
    <r>
      <rPr>
        <sz val="12"/>
        <rFont val="宋体"/>
        <family val="0"/>
      </rPr>
      <t xml:space="preserve">     其他文化支出</t>
    </r>
  </si>
  <si>
    <r>
      <t xml:space="preserve"> </t>
    </r>
    <r>
      <rPr>
        <sz val="12"/>
        <rFont val="宋体"/>
        <family val="0"/>
      </rPr>
      <t xml:space="preserve">  3   职业教育</t>
    </r>
  </si>
  <si>
    <r>
      <t xml:space="preserve"> </t>
    </r>
    <r>
      <rPr>
        <sz val="12"/>
        <rFont val="宋体"/>
        <family val="0"/>
      </rPr>
      <t xml:space="preserve">  4、 成人教育</t>
    </r>
  </si>
  <si>
    <r>
      <t xml:space="preserve"> </t>
    </r>
    <r>
      <rPr>
        <sz val="12"/>
        <rFont val="宋体"/>
        <family val="0"/>
      </rPr>
      <t xml:space="preserve">  5、 教育费附加安排的支出</t>
    </r>
  </si>
  <si>
    <r>
      <t xml:space="preserve"> </t>
    </r>
    <r>
      <rPr>
        <sz val="12"/>
        <rFont val="宋体"/>
        <family val="0"/>
      </rPr>
      <t xml:space="preserve">  6、 其他教育支出    </t>
    </r>
  </si>
  <si>
    <r>
      <t xml:space="preserve"> </t>
    </r>
    <r>
      <rPr>
        <sz val="12"/>
        <rFont val="宋体"/>
        <family val="0"/>
      </rPr>
      <t xml:space="preserve">  7、 地方教育附加安排的支出</t>
    </r>
  </si>
  <si>
    <r>
      <t xml:space="preserve"> </t>
    </r>
    <r>
      <rPr>
        <sz val="12"/>
        <rFont val="宋体"/>
        <family val="0"/>
      </rPr>
      <t xml:space="preserve">      其他职业教育支出</t>
    </r>
  </si>
  <si>
    <t>三、其他支出</t>
  </si>
  <si>
    <r>
      <t xml:space="preserve"> </t>
    </r>
    <r>
      <rPr>
        <sz val="12"/>
        <rFont val="宋体"/>
        <family val="0"/>
      </rPr>
      <t xml:space="preserve">  1、彩票公益金安排的支出</t>
    </r>
  </si>
  <si>
    <r>
      <t xml:space="preserve"> </t>
    </r>
    <r>
      <rPr>
        <sz val="12"/>
        <rFont val="宋体"/>
        <family val="0"/>
      </rPr>
      <t xml:space="preserve">     用于其他社会公益事业的彩票公益金支出</t>
    </r>
  </si>
  <si>
    <t>2050202</t>
  </si>
  <si>
    <t>初中教育</t>
  </si>
  <si>
    <t>2050203</t>
  </si>
  <si>
    <t>小学教育</t>
  </si>
  <si>
    <t>高中教育</t>
  </si>
  <si>
    <t>高等教育</t>
  </si>
  <si>
    <t>其他普通教育支出</t>
  </si>
  <si>
    <t xml:space="preserve"> 其他职业教育支出</t>
  </si>
  <si>
    <t>其他成人教育支出</t>
  </si>
  <si>
    <t>其他教育费附加安排的支出</t>
  </si>
  <si>
    <t>其他教育支出</t>
  </si>
  <si>
    <t>城市中小学教学设施</t>
  </si>
  <si>
    <t>其他地方教育费附加安排的支出</t>
  </si>
  <si>
    <t>其他文化支出</t>
  </si>
  <si>
    <t>群众体育</t>
  </si>
  <si>
    <r>
      <t xml:space="preserve"> </t>
    </r>
    <r>
      <rPr>
        <sz val="12"/>
        <rFont val="宋体"/>
        <family val="0"/>
      </rPr>
      <t xml:space="preserve">     用于其他社会公益事业的彩票公益金支出</t>
    </r>
  </si>
  <si>
    <t>合计</t>
  </si>
  <si>
    <t>行政运行</t>
  </si>
  <si>
    <t>部门名称:江北区教育局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</si>
</sst>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;;"/>
    <numFmt numFmtId="178" formatCode="#,##0.0000"/>
    <numFmt numFmtId="179" formatCode="#,##0.00_ "/>
    <numFmt numFmtId="180" formatCode="0.00_);[Red]\(0.00\)"/>
  </numFmts>
  <fonts count="14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方正书宋_GBK"/>
      <family val="0"/>
    </font>
    <font>
      <sz val="22"/>
      <name val="创艺简标宋"/>
      <family val="0"/>
    </font>
    <font>
      <sz val="9"/>
      <name val="创艺简标宋"/>
      <family val="0"/>
    </font>
    <font>
      <sz val="10"/>
      <name val="创艺简标宋"/>
      <family val="0"/>
    </font>
    <font>
      <sz val="12"/>
      <name val="方正书宋_GBK"/>
      <family val="0"/>
    </font>
    <font>
      <b/>
      <sz val="20"/>
      <name val="创艺简标宋"/>
      <family val="0"/>
    </font>
    <font>
      <sz val="20"/>
      <name val="创艺简标宋"/>
      <family val="0"/>
    </font>
    <font>
      <sz val="14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16">
      <alignment vertical="center"/>
      <protection/>
    </xf>
    <xf numFmtId="0" fontId="3" fillId="0" borderId="0" xfId="16" applyFont="1">
      <alignment vertical="center"/>
      <protection/>
    </xf>
    <xf numFmtId="0" fontId="4" fillId="0" borderId="0" xfId="16" applyFont="1" applyAlignment="1">
      <alignment vertical="center" wrapText="1"/>
      <protection/>
    </xf>
    <xf numFmtId="0" fontId="6" fillId="0" borderId="0" xfId="16" applyFont="1" applyAlignment="1">
      <alignment horizontal="right" vertical="center" wrapText="1"/>
      <protection/>
    </xf>
    <xf numFmtId="0" fontId="7" fillId="0" borderId="0" xfId="16" applyNumberFormat="1" applyFont="1" applyFill="1" applyAlignment="1" applyProtection="1">
      <alignment horizontal="centerContinuous" vertical="center"/>
      <protection/>
    </xf>
    <xf numFmtId="0" fontId="8" fillId="0" borderId="0" xfId="16" applyFont="1" applyAlignment="1">
      <alignment horizontal="centerContinuous" vertical="center"/>
      <protection/>
    </xf>
    <xf numFmtId="0" fontId="9" fillId="0" borderId="0" xfId="16" applyFont="1">
      <alignment vertical="center"/>
      <protection/>
    </xf>
    <xf numFmtId="0" fontId="8" fillId="0" borderId="0" xfId="16" applyFont="1">
      <alignment vertical="center"/>
      <protection/>
    </xf>
    <xf numFmtId="0" fontId="10" fillId="0" borderId="0" xfId="16" applyNumberFormat="1" applyFont="1" applyFill="1" applyAlignment="1" applyProtection="1">
      <alignment vertical="center"/>
      <protection/>
    </xf>
    <xf numFmtId="0" fontId="0" fillId="0" borderId="0" xfId="16" applyFont="1">
      <alignment vertical="center"/>
      <protection/>
    </xf>
    <xf numFmtId="0" fontId="10" fillId="0" borderId="0" xfId="16" applyFont="1" applyAlignment="1">
      <alignment horizontal="right" vertical="center" wrapText="1"/>
      <protection/>
    </xf>
    <xf numFmtId="0" fontId="3" fillId="0" borderId="0" xfId="16" applyFont="1" applyFill="1">
      <alignment vertical="center"/>
      <protection/>
    </xf>
    <xf numFmtId="0" fontId="10" fillId="0" borderId="1" xfId="16" applyNumberFormat="1" applyFont="1" applyFill="1" applyBorder="1" applyAlignment="1" applyProtection="1">
      <alignment horizontal="centerContinuous" vertical="center"/>
      <protection/>
    </xf>
    <xf numFmtId="0" fontId="10" fillId="0" borderId="2" xfId="16" applyNumberFormat="1" applyFont="1" applyFill="1" applyBorder="1" applyAlignment="1" applyProtection="1">
      <alignment horizontal="centerContinuous" vertical="center"/>
      <protection/>
    </xf>
    <xf numFmtId="0" fontId="10" fillId="0" borderId="3" xfId="16" applyNumberFormat="1" applyFont="1" applyFill="1" applyBorder="1" applyAlignment="1" applyProtection="1">
      <alignment horizontal="centerContinuous" vertical="center"/>
      <protection/>
    </xf>
    <xf numFmtId="0" fontId="10" fillId="0" borderId="4" xfId="16" applyFont="1" applyFill="1" applyBorder="1" applyAlignment="1">
      <alignment horizontal="center" vertical="center" wrapText="1"/>
      <protection/>
    </xf>
    <xf numFmtId="0" fontId="10" fillId="0" borderId="4" xfId="16" applyFont="1" applyBorder="1" applyAlignment="1">
      <alignment horizontal="center" vertical="center" wrapText="1"/>
      <protection/>
    </xf>
    <xf numFmtId="0" fontId="10" fillId="0" borderId="5" xfId="16" applyFont="1" applyFill="1" applyBorder="1" applyAlignment="1">
      <alignment vertical="center" wrapText="1"/>
      <protection/>
    </xf>
    <xf numFmtId="4" fontId="0" fillId="0" borderId="5" xfId="16" applyNumberFormat="1" applyFont="1" applyBorder="1" applyAlignment="1">
      <alignment horizontal="right" vertical="center"/>
      <protection/>
    </xf>
    <xf numFmtId="0" fontId="0" fillId="0" borderId="5" xfId="16" applyFont="1" applyBorder="1" applyAlignment="1">
      <alignment horizontal="left" vertical="center"/>
      <protection/>
    </xf>
    <xf numFmtId="178" fontId="3" fillId="2" borderId="0" xfId="16" applyNumberFormat="1" applyFont="1" applyFill="1" applyAlignment="1" applyProtection="1">
      <alignment/>
      <protection/>
    </xf>
    <xf numFmtId="4" fontId="3" fillId="2" borderId="0" xfId="16" applyNumberFormat="1" applyFont="1" applyFill="1" applyAlignment="1" applyProtection="1">
      <alignment/>
      <protection/>
    </xf>
    <xf numFmtId="177" fontId="3" fillId="2" borderId="0" xfId="16" applyNumberFormat="1" applyFont="1" applyFill="1" applyAlignment="1" applyProtection="1">
      <alignment/>
      <protection/>
    </xf>
    <xf numFmtId="4" fontId="3" fillId="0" borderId="0" xfId="16" applyNumberFormat="1" applyFont="1" applyFill="1" applyAlignment="1" applyProtection="1">
      <alignment/>
      <protection/>
    </xf>
    <xf numFmtId="0" fontId="10" fillId="0" borderId="5" xfId="16" applyFont="1" applyBorder="1" applyAlignment="1">
      <alignment vertical="center" wrapText="1"/>
      <protection/>
    </xf>
    <xf numFmtId="0" fontId="0" fillId="0" borderId="5" xfId="16" applyFont="1" applyBorder="1" applyAlignment="1">
      <alignment horizontal="right" vertical="center"/>
      <protection/>
    </xf>
    <xf numFmtId="0" fontId="10" fillId="0" borderId="5" xfId="16" applyFont="1" applyFill="1" applyBorder="1" applyAlignment="1">
      <alignment horizontal="left" vertical="center" wrapText="1"/>
      <protection/>
    </xf>
    <xf numFmtId="0" fontId="10" fillId="3" borderId="5" xfId="16" applyFont="1" applyFill="1" applyBorder="1" applyAlignment="1">
      <alignment horizontal="center" vertical="center" wrapText="1"/>
      <protection/>
    </xf>
    <xf numFmtId="0" fontId="10" fillId="0" borderId="5" xfId="16" applyNumberFormat="1" applyFont="1" applyFill="1" applyBorder="1" applyAlignment="1" applyProtection="1">
      <alignment horizontal="center" vertical="center" wrapText="1"/>
      <protection/>
    </xf>
    <xf numFmtId="0" fontId="10" fillId="0" borderId="5" xfId="16" applyNumberFormat="1" applyFont="1" applyFill="1" applyBorder="1" applyAlignment="1" applyProtection="1">
      <alignment vertical="center" wrapText="1"/>
      <protection/>
    </xf>
    <xf numFmtId="0" fontId="0" fillId="0" borderId="5" xfId="16" applyFont="1" applyBorder="1">
      <alignment vertical="center"/>
      <protection/>
    </xf>
    <xf numFmtId="0" fontId="10" fillId="3" borderId="0" xfId="16" applyFont="1" applyFill="1" applyBorder="1" applyAlignment="1">
      <alignment horizontal="center" vertical="center" wrapText="1"/>
      <protection/>
    </xf>
    <xf numFmtId="4" fontId="0" fillId="0" borderId="0" xfId="16" applyNumberFormat="1" applyFont="1" applyBorder="1" applyAlignment="1">
      <alignment horizontal="right" vertical="center"/>
      <protection/>
    </xf>
    <xf numFmtId="0" fontId="5" fillId="0" borderId="0" xfId="16" applyFont="1" applyAlignment="1">
      <alignment horizontal="left" vertical="center"/>
      <protection/>
    </xf>
    <xf numFmtId="176" fontId="3" fillId="0" borderId="0" xfId="16" applyNumberFormat="1" applyFont="1" applyAlignment="1">
      <alignment vertical="center" wrapText="1"/>
      <protection/>
    </xf>
    <xf numFmtId="0" fontId="3" fillId="0" borderId="0" xfId="16" applyFont="1" applyAlignment="1">
      <alignment vertical="center" wrapText="1"/>
      <protection/>
    </xf>
    <xf numFmtId="0" fontId="11" fillId="0" borderId="0" xfId="16" applyNumberFormat="1" applyFont="1" applyFill="1" applyAlignment="1" applyProtection="1">
      <alignment vertical="center"/>
      <protection/>
    </xf>
    <xf numFmtId="0" fontId="9" fillId="0" borderId="0" xfId="16" applyFont="1" applyAlignment="1">
      <alignment vertical="center" wrapText="1"/>
      <protection/>
    </xf>
    <xf numFmtId="176" fontId="10" fillId="0" borderId="0" xfId="21" applyNumberFormat="1" applyFont="1" applyAlignment="1">
      <alignment horizontal="right" vertical="center"/>
    </xf>
    <xf numFmtId="0" fontId="3" fillId="0" borderId="0" xfId="16" applyFont="1" applyFill="1" applyAlignment="1">
      <alignment horizontal="center" vertical="center" wrapText="1"/>
      <protection/>
    </xf>
    <xf numFmtId="0" fontId="3" fillId="0" borderId="0" xfId="16" applyFont="1" applyAlignment="1">
      <alignment horizontal="center" vertical="center" wrapText="1"/>
      <protection/>
    </xf>
    <xf numFmtId="0" fontId="6" fillId="0" borderId="5" xfId="16" applyNumberFormat="1" applyFont="1" applyFill="1" applyBorder="1" applyAlignment="1" applyProtection="1">
      <alignment horizontal="center" vertical="center" wrapText="1"/>
      <protection/>
    </xf>
    <xf numFmtId="1" fontId="6" fillId="0" borderId="5" xfId="16" applyNumberFormat="1" applyFont="1" applyFill="1" applyBorder="1" applyAlignment="1" applyProtection="1">
      <alignment horizontal="center" vertical="center" wrapText="1"/>
      <protection/>
    </xf>
    <xf numFmtId="0" fontId="3" fillId="0" borderId="0" xfId="16" applyFont="1" applyFill="1" applyAlignment="1">
      <alignment vertical="center" wrapText="1"/>
      <protection/>
    </xf>
    <xf numFmtId="49" fontId="6" fillId="0" borderId="5" xfId="21" applyNumberFormat="1" applyFont="1" applyFill="1" applyBorder="1" applyAlignment="1" applyProtection="1">
      <alignment horizontal="right" vertical="center"/>
      <protection/>
    </xf>
    <xf numFmtId="2" fontId="6" fillId="0" borderId="5" xfId="16" applyNumberFormat="1" applyFont="1" applyFill="1" applyBorder="1" applyAlignment="1" applyProtection="1">
      <alignment horizontal="right" vertical="center"/>
      <protection/>
    </xf>
    <xf numFmtId="176" fontId="3" fillId="0" borderId="5" xfId="16" applyNumberFormat="1" applyFont="1" applyFill="1" applyBorder="1" applyAlignment="1">
      <alignment vertical="center" wrapText="1"/>
      <protection/>
    </xf>
    <xf numFmtId="176" fontId="10" fillId="0" borderId="0" xfId="16" applyNumberFormat="1" applyFont="1" applyAlignment="1">
      <alignment horizontal="right" vertical="center" wrapText="1"/>
      <protection/>
    </xf>
    <xf numFmtId="0" fontId="12" fillId="0" borderId="0" xfId="16" applyNumberFormat="1" applyFont="1" applyFill="1" applyAlignment="1" applyProtection="1">
      <alignment vertical="center"/>
      <protection/>
    </xf>
    <xf numFmtId="0" fontId="0" fillId="0" borderId="0" xfId="16" applyAlignment="1">
      <alignment horizontal="right" vertical="center"/>
      <protection/>
    </xf>
    <xf numFmtId="0" fontId="13" fillId="0" borderId="5" xfId="16" applyFont="1" applyBorder="1" applyAlignment="1">
      <alignment horizontal="center" vertical="center"/>
      <protection/>
    </xf>
    <xf numFmtId="0" fontId="13" fillId="0" borderId="5" xfId="16" applyFont="1" applyBorder="1">
      <alignment vertical="center"/>
      <protection/>
    </xf>
    <xf numFmtId="0" fontId="13" fillId="0" borderId="5" xfId="16" applyFont="1" applyFill="1" applyBorder="1">
      <alignment vertical="center"/>
      <protection/>
    </xf>
    <xf numFmtId="0" fontId="0" fillId="0" borderId="5" xfId="16" applyBorder="1">
      <alignment vertical="center"/>
      <protection/>
    </xf>
    <xf numFmtId="176" fontId="10" fillId="0" borderId="5" xfId="16" applyNumberFormat="1" applyFont="1" applyFill="1" applyBorder="1" applyAlignment="1">
      <alignment horizontal="center" vertical="center" wrapText="1"/>
      <protection/>
    </xf>
    <xf numFmtId="180" fontId="3" fillId="0" borderId="0" xfId="16" applyNumberFormat="1" applyFont="1" applyAlignment="1">
      <alignment vertical="center" wrapText="1"/>
      <protection/>
    </xf>
    <xf numFmtId="180" fontId="6" fillId="0" borderId="0" xfId="16" applyNumberFormat="1" applyFont="1" applyAlignment="1">
      <alignment vertical="center" wrapText="1"/>
      <protection/>
    </xf>
    <xf numFmtId="180" fontId="6" fillId="0" borderId="5" xfId="16" applyNumberFormat="1" applyFont="1" applyFill="1" applyBorder="1" applyAlignment="1" applyProtection="1">
      <alignment horizontal="center" vertical="center" wrapText="1"/>
      <protection/>
    </xf>
    <xf numFmtId="180" fontId="6" fillId="0" borderId="5" xfId="21" applyNumberFormat="1" applyFont="1" applyFill="1" applyBorder="1" applyAlignment="1" applyProtection="1">
      <alignment horizontal="right" vertical="center"/>
      <protection/>
    </xf>
    <xf numFmtId="180" fontId="6" fillId="0" borderId="5" xfId="16" applyNumberFormat="1" applyFont="1" applyFill="1" applyBorder="1" applyAlignment="1" applyProtection="1">
      <alignment horizontal="right" vertical="center"/>
      <protection/>
    </xf>
    <xf numFmtId="180" fontId="3" fillId="0" borderId="5" xfId="16" applyNumberFormat="1" applyFont="1" applyFill="1" applyBorder="1" applyAlignment="1">
      <alignment vertical="center" wrapText="1"/>
      <protection/>
    </xf>
    <xf numFmtId="49" fontId="10" fillId="0" borderId="6" xfId="16" applyNumberFormat="1" applyFont="1" applyFill="1" applyBorder="1" applyAlignment="1" applyProtection="1">
      <alignment horizontal="center" vertical="center"/>
      <protection/>
    </xf>
    <xf numFmtId="49" fontId="6" fillId="0" borderId="5" xfId="16" applyNumberFormat="1" applyFont="1" applyFill="1" applyBorder="1" applyAlignment="1" applyProtection="1">
      <alignment horizontal="center" vertical="center" wrapText="1"/>
      <protection/>
    </xf>
    <xf numFmtId="0" fontId="3" fillId="0" borderId="5" xfId="16" applyFont="1" applyFill="1" applyBorder="1" applyAlignment="1">
      <alignment horizontal="center" vertical="center" wrapText="1"/>
      <protection/>
    </xf>
    <xf numFmtId="49" fontId="6" fillId="0" borderId="0" xfId="16" applyNumberFormat="1" applyFont="1" applyFill="1" applyBorder="1" applyAlignment="1" applyProtection="1">
      <alignment horizontal="center" vertical="center" wrapText="1"/>
      <protection/>
    </xf>
    <xf numFmtId="177" fontId="6" fillId="0" borderId="5" xfId="16" applyNumberFormat="1" applyFont="1" applyFill="1" applyBorder="1" applyAlignment="1" applyProtection="1">
      <alignment horizontal="center" vertical="center" wrapText="1"/>
      <protection/>
    </xf>
    <xf numFmtId="0" fontId="6" fillId="0" borderId="0" xfId="16" applyFont="1" applyFill="1" applyBorder="1" applyAlignment="1">
      <alignment horizontal="left" vertical="center" wrapText="1"/>
      <protection/>
    </xf>
    <xf numFmtId="180" fontId="10" fillId="0" borderId="5" xfId="16" applyNumberFormat="1" applyFont="1" applyFill="1" applyBorder="1" applyAlignment="1">
      <alignment horizontal="center" vertical="center" wrapText="1"/>
      <protection/>
    </xf>
    <xf numFmtId="176" fontId="10" fillId="0" borderId="5" xfId="16" applyNumberFormat="1" applyFont="1" applyFill="1" applyBorder="1" applyAlignment="1">
      <alignment horizontal="center" vertical="center" wrapText="1"/>
      <protection/>
    </xf>
    <xf numFmtId="0" fontId="5" fillId="0" borderId="0" xfId="16" applyFont="1" applyAlignment="1">
      <alignment horizontal="left" vertical="center"/>
      <protection/>
    </xf>
    <xf numFmtId="0" fontId="3" fillId="0" borderId="0" xfId="16" applyFont="1" applyAlignment="1">
      <alignment horizontal="left" vertical="center" wrapText="1"/>
      <protection/>
    </xf>
    <xf numFmtId="0" fontId="10" fillId="0" borderId="5" xfId="16" applyFont="1" applyFill="1" applyBorder="1" applyAlignment="1">
      <alignment horizontal="center" vertical="center" wrapText="1"/>
      <protection/>
    </xf>
    <xf numFmtId="0" fontId="12" fillId="0" borderId="0" xfId="16" applyNumberFormat="1" applyFont="1" applyFill="1" applyAlignment="1" applyProtection="1">
      <alignment horizontal="center" vertical="center"/>
      <protection/>
    </xf>
    <xf numFmtId="0" fontId="7" fillId="0" borderId="0" xfId="16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vertical="center"/>
    </xf>
  </cellXfs>
  <cellStyles count="9">
    <cellStyle name="Normal" xfId="0"/>
    <cellStyle name="Percent" xfId="15"/>
    <cellStyle name="常规_附件3：2014部门预算公开样式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42"/>
  <sheetViews>
    <sheetView workbookViewId="0" topLeftCell="A1">
      <selection activeCell="A19" sqref="A19"/>
    </sheetView>
  </sheetViews>
  <sheetFormatPr defaultColWidth="6.875" defaultRowHeight="19.5" customHeight="1"/>
  <cols>
    <col min="1" max="1" width="23.50390625" style="2" customWidth="1"/>
    <col min="2" max="2" width="12.50390625" style="1" customWidth="1"/>
    <col min="3" max="3" width="28.125" style="1" customWidth="1"/>
    <col min="4" max="4" width="27.125" style="1" customWidth="1"/>
    <col min="5" max="7" width="6.875" style="2" customWidth="1"/>
    <col min="8" max="28" width="6.875" style="2" hidden="1" customWidth="1"/>
    <col min="29" max="250" width="6.875" style="2" customWidth="1"/>
    <col min="251" max="253" width="6.875" style="1" customWidth="1"/>
    <col min="254" max="16384" width="6.875" style="1" customWidth="1"/>
  </cols>
  <sheetData>
    <row r="1" spans="1:4" ht="19.5" customHeight="1">
      <c r="A1" s="3"/>
      <c r="D1" s="4" t="s">
        <v>0</v>
      </c>
    </row>
    <row r="2" spans="1:250" s="8" customFormat="1" ht="28.5" customHeight="1">
      <c r="A2" s="5" t="s">
        <v>43</v>
      </c>
      <c r="B2" s="5"/>
      <c r="C2" s="6"/>
      <c r="D2" s="5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</row>
    <row r="3" spans="1:9" ht="20.25" customHeight="1">
      <c r="A3" s="9" t="s">
        <v>59</v>
      </c>
      <c r="B3" s="10"/>
      <c r="C3" s="10"/>
      <c r="D3" s="11" t="s">
        <v>1</v>
      </c>
      <c r="E3" s="12"/>
      <c r="F3" s="12"/>
      <c r="G3" s="12"/>
      <c r="H3" s="12"/>
      <c r="I3" s="12"/>
    </row>
    <row r="4" spans="1:17" ht="22.5" customHeight="1">
      <c r="A4" s="13" t="s">
        <v>2</v>
      </c>
      <c r="B4" s="14"/>
      <c r="C4" s="13" t="s">
        <v>3</v>
      </c>
      <c r="D4" s="15"/>
      <c r="E4" s="12"/>
      <c r="F4" s="12"/>
      <c r="G4" s="12"/>
      <c r="H4" s="12"/>
      <c r="I4" s="12"/>
      <c r="J4" s="12"/>
      <c r="N4" s="12"/>
      <c r="O4" s="12"/>
      <c r="P4" s="12"/>
      <c r="Q4" s="12"/>
    </row>
    <row r="5" spans="1:27" ht="22.5" customHeight="1">
      <c r="A5" s="16" t="s">
        <v>4</v>
      </c>
      <c r="B5" s="16" t="s">
        <v>5</v>
      </c>
      <c r="C5" s="16" t="s">
        <v>4</v>
      </c>
      <c r="D5" s="17" t="s">
        <v>5</v>
      </c>
      <c r="E5" s="12"/>
      <c r="F5" s="12"/>
      <c r="G5" s="12"/>
      <c r="H5" s="12"/>
      <c r="I5" s="12"/>
      <c r="J5" s="12"/>
      <c r="K5" s="12"/>
      <c r="L5" s="12"/>
      <c r="M5" s="12"/>
      <c r="N5" s="12"/>
      <c r="Q5" s="12"/>
      <c r="R5" s="12"/>
      <c r="AA5" s="12"/>
    </row>
    <row r="6" spans="1:21" ht="22.5" customHeight="1">
      <c r="A6" s="18" t="s">
        <v>6</v>
      </c>
      <c r="B6" s="19">
        <v>45696.88</v>
      </c>
      <c r="C6" s="20" t="s">
        <v>46</v>
      </c>
      <c r="D6" s="19">
        <v>48238.06</v>
      </c>
      <c r="G6" s="12"/>
      <c r="H6" s="21" t="s">
        <v>7</v>
      </c>
      <c r="I6" s="22" t="s">
        <v>8</v>
      </c>
      <c r="J6" s="22" t="s">
        <v>9</v>
      </c>
      <c r="K6" s="22" t="s">
        <v>10</v>
      </c>
      <c r="L6" s="21" t="s">
        <v>11</v>
      </c>
      <c r="M6" s="21" t="s">
        <v>12</v>
      </c>
      <c r="N6" s="22" t="s">
        <v>13</v>
      </c>
      <c r="O6" s="21" t="s">
        <v>14</v>
      </c>
      <c r="P6" s="22" t="s">
        <v>15</v>
      </c>
      <c r="Q6" s="23" t="s">
        <v>16</v>
      </c>
      <c r="R6" s="21" t="s">
        <v>15</v>
      </c>
      <c r="S6" s="21" t="s">
        <v>15</v>
      </c>
      <c r="T6" s="21" t="s">
        <v>17</v>
      </c>
      <c r="U6" s="21" t="s">
        <v>18</v>
      </c>
    </row>
    <row r="7" spans="1:25" ht="22.5" customHeight="1">
      <c r="A7" s="18" t="s">
        <v>19</v>
      </c>
      <c r="B7" s="19"/>
      <c r="C7" s="20" t="s">
        <v>47</v>
      </c>
      <c r="D7" s="19">
        <v>249.48</v>
      </c>
      <c r="E7" s="12"/>
      <c r="F7" s="12"/>
      <c r="H7" s="24"/>
      <c r="I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Y7" s="12"/>
    </row>
    <row r="8" spans="1:26" ht="22.5" customHeight="1">
      <c r="A8" s="25" t="s">
        <v>20</v>
      </c>
      <c r="B8" s="19"/>
      <c r="C8" s="20" t="s">
        <v>48</v>
      </c>
      <c r="D8" s="19">
        <v>249.48</v>
      </c>
      <c r="G8" s="12"/>
      <c r="H8" s="12"/>
      <c r="I8" s="12"/>
      <c r="L8" s="12"/>
      <c r="O8" s="12"/>
      <c r="P8" s="12"/>
      <c r="Q8" s="12"/>
      <c r="R8" s="12"/>
      <c r="U8" s="12"/>
      <c r="V8" s="12"/>
      <c r="Z8" s="12"/>
    </row>
    <row r="9" spans="1:25" ht="22.5" customHeight="1">
      <c r="A9" s="25" t="s">
        <v>21</v>
      </c>
      <c r="B9" s="19"/>
      <c r="C9" s="20" t="s">
        <v>49</v>
      </c>
      <c r="D9" s="19">
        <v>40381.19</v>
      </c>
      <c r="L9" s="12"/>
      <c r="M9" s="12"/>
      <c r="N9" s="12"/>
      <c r="O9" s="12"/>
      <c r="P9" s="12"/>
      <c r="Q9" s="12"/>
      <c r="Y9" s="12"/>
    </row>
    <row r="10" spans="1:28" ht="22.5" customHeight="1">
      <c r="A10" s="25" t="s">
        <v>22</v>
      </c>
      <c r="B10" s="19"/>
      <c r="C10" s="20" t="s">
        <v>50</v>
      </c>
      <c r="D10" s="19">
        <v>5170.85</v>
      </c>
      <c r="K10" s="12"/>
      <c r="L10" s="12"/>
      <c r="M10" s="12"/>
      <c r="N10" s="12"/>
      <c r="O10" s="12"/>
      <c r="AB10" s="12"/>
    </row>
    <row r="11" spans="1:14" ht="22.5" customHeight="1">
      <c r="A11" s="25"/>
      <c r="B11" s="26"/>
      <c r="C11" s="20" t="s">
        <v>51</v>
      </c>
      <c r="D11" s="19">
        <v>17418.37</v>
      </c>
      <c r="F11" s="12"/>
      <c r="K11" s="12"/>
      <c r="L11" s="12"/>
      <c r="M11" s="12"/>
      <c r="N11" s="12"/>
    </row>
    <row r="12" spans="1:6" ht="22.5" customHeight="1">
      <c r="A12" s="27"/>
      <c r="B12" s="26"/>
      <c r="C12" s="20" t="s">
        <v>52</v>
      </c>
      <c r="D12" s="19">
        <v>13650.59</v>
      </c>
      <c r="F12" s="12"/>
    </row>
    <row r="13" spans="1:6" ht="22.5" customHeight="1">
      <c r="A13" s="27"/>
      <c r="B13" s="26"/>
      <c r="C13" s="20" t="s">
        <v>64</v>
      </c>
      <c r="D13" s="19">
        <v>34.95</v>
      </c>
      <c r="F13" s="12"/>
    </row>
    <row r="14" spans="1:6" ht="22.5" customHeight="1">
      <c r="A14" s="27"/>
      <c r="B14" s="26"/>
      <c r="C14" s="20" t="s">
        <v>63</v>
      </c>
      <c r="D14" s="19">
        <v>3.73</v>
      </c>
      <c r="F14" s="12"/>
    </row>
    <row r="15" spans="1:18" ht="22.5" customHeight="1">
      <c r="A15" s="27"/>
      <c r="B15" s="26"/>
      <c r="C15" s="20" t="s">
        <v>53</v>
      </c>
      <c r="D15" s="19">
        <v>4102.7</v>
      </c>
      <c r="F15" s="12"/>
      <c r="R15" s="12"/>
    </row>
    <row r="16" spans="1:18" ht="22.5" customHeight="1">
      <c r="A16" s="27"/>
      <c r="B16" s="26"/>
      <c r="C16" s="20" t="s">
        <v>69</v>
      </c>
      <c r="D16" s="19">
        <v>84.74</v>
      </c>
      <c r="F16" s="12"/>
      <c r="R16" s="12"/>
    </row>
    <row r="17" spans="1:18" ht="22.5" customHeight="1">
      <c r="A17" s="27"/>
      <c r="B17" s="26"/>
      <c r="C17" s="20" t="s">
        <v>74</v>
      </c>
      <c r="D17" s="19">
        <v>84.74</v>
      </c>
      <c r="F17" s="12"/>
      <c r="R17" s="12"/>
    </row>
    <row r="18" spans="1:18" ht="22.5" customHeight="1">
      <c r="A18" s="27"/>
      <c r="B18" s="26"/>
      <c r="C18" s="20" t="s">
        <v>70</v>
      </c>
      <c r="D18" s="19">
        <v>635.19</v>
      </c>
      <c r="F18" s="12"/>
      <c r="R18" s="12"/>
    </row>
    <row r="19" spans="1:18" ht="22.5" customHeight="1">
      <c r="A19" s="27"/>
      <c r="B19" s="26"/>
      <c r="C19" s="20" t="s">
        <v>54</v>
      </c>
      <c r="D19" s="19">
        <v>635.19</v>
      </c>
      <c r="F19" s="12"/>
      <c r="R19" s="12"/>
    </row>
    <row r="20" spans="1:18" ht="22.5" customHeight="1">
      <c r="A20" s="27"/>
      <c r="B20" s="26"/>
      <c r="C20" s="20" t="s">
        <v>71</v>
      </c>
      <c r="D20" s="19">
        <v>439.14</v>
      </c>
      <c r="F20" s="12"/>
      <c r="R20" s="12"/>
    </row>
    <row r="21" spans="1:18" ht="22.5" customHeight="1">
      <c r="A21" s="27"/>
      <c r="B21" s="26"/>
      <c r="C21" s="20" t="s">
        <v>55</v>
      </c>
      <c r="D21" s="19">
        <v>439.14</v>
      </c>
      <c r="F21" s="12"/>
      <c r="R21" s="12"/>
    </row>
    <row r="22" spans="1:18" ht="22.5" customHeight="1">
      <c r="A22" s="27"/>
      <c r="B22" s="26"/>
      <c r="C22" s="20" t="s">
        <v>72</v>
      </c>
      <c r="D22" s="19">
        <v>113.03</v>
      </c>
      <c r="F22" s="12"/>
      <c r="R22" s="12"/>
    </row>
    <row r="23" spans="1:18" ht="22.5" customHeight="1">
      <c r="A23" s="27"/>
      <c r="B23" s="26"/>
      <c r="C23" s="20" t="s">
        <v>65</v>
      </c>
      <c r="D23" s="19">
        <v>113.03</v>
      </c>
      <c r="F23" s="12"/>
      <c r="R23" s="12"/>
    </row>
    <row r="24" spans="1:18" ht="22.5" customHeight="1">
      <c r="A24" s="27"/>
      <c r="B24" s="26"/>
      <c r="C24" s="20" t="s">
        <v>73</v>
      </c>
      <c r="D24" s="19">
        <v>6335.29</v>
      </c>
      <c r="F24" s="12"/>
      <c r="R24" s="12"/>
    </row>
    <row r="25" spans="1:18" ht="22.5" customHeight="1">
      <c r="A25" s="27"/>
      <c r="B25" s="26"/>
      <c r="C25" s="20" t="s">
        <v>62</v>
      </c>
      <c r="D25" s="19">
        <v>9.61</v>
      </c>
      <c r="F25" s="12"/>
      <c r="R25" s="12"/>
    </row>
    <row r="26" spans="1:18" ht="22.5" customHeight="1">
      <c r="A26" s="27"/>
      <c r="B26" s="26"/>
      <c r="C26" s="20" t="s">
        <v>56</v>
      </c>
      <c r="D26" s="19">
        <v>6325.68</v>
      </c>
      <c r="F26" s="12"/>
      <c r="R26" s="12"/>
    </row>
    <row r="27" spans="1:18" ht="22.5" customHeight="1">
      <c r="A27" s="27"/>
      <c r="B27" s="26"/>
      <c r="C27" s="20" t="s">
        <v>57</v>
      </c>
      <c r="D27" s="19">
        <v>197</v>
      </c>
      <c r="F27" s="12"/>
      <c r="R27" s="12"/>
    </row>
    <row r="28" spans="1:18" ht="22.5" customHeight="1">
      <c r="A28" s="27"/>
      <c r="B28" s="26"/>
      <c r="C28" s="20" t="s">
        <v>67</v>
      </c>
      <c r="D28" s="19">
        <v>5</v>
      </c>
      <c r="F28" s="12"/>
      <c r="R28" s="12"/>
    </row>
    <row r="29" spans="1:18" ht="22.5" customHeight="1">
      <c r="A29" s="27"/>
      <c r="B29" s="26"/>
      <c r="C29" s="20" t="s">
        <v>68</v>
      </c>
      <c r="D29" s="19">
        <v>5</v>
      </c>
      <c r="F29" s="12"/>
      <c r="R29" s="12"/>
    </row>
    <row r="30" spans="1:18" ht="22.5" customHeight="1">
      <c r="A30" s="27"/>
      <c r="B30" s="26"/>
      <c r="C30" s="20" t="s">
        <v>66</v>
      </c>
      <c r="D30" s="19">
        <v>192</v>
      </c>
      <c r="F30" s="12"/>
      <c r="R30" s="12"/>
    </row>
    <row r="31" spans="1:18" ht="22.5" customHeight="1">
      <c r="A31" s="27"/>
      <c r="B31" s="26"/>
      <c r="C31" s="20" t="s">
        <v>58</v>
      </c>
      <c r="D31" s="19">
        <v>192</v>
      </c>
      <c r="F31" s="12"/>
      <c r="R31" s="12"/>
    </row>
    <row r="32" spans="1:18" ht="22.5" customHeight="1">
      <c r="A32" s="27"/>
      <c r="B32" s="26"/>
      <c r="C32" s="20" t="s">
        <v>75</v>
      </c>
      <c r="D32" s="19">
        <v>5</v>
      </c>
      <c r="F32" s="12"/>
      <c r="R32" s="12"/>
    </row>
    <row r="33" spans="1:18" ht="22.5" customHeight="1">
      <c r="A33" s="27"/>
      <c r="B33" s="26"/>
      <c r="C33" s="20" t="s">
        <v>76</v>
      </c>
      <c r="D33" s="19">
        <v>5</v>
      </c>
      <c r="F33" s="12"/>
      <c r="R33" s="12"/>
    </row>
    <row r="34" spans="1:18" ht="22.5" customHeight="1">
      <c r="A34" s="27"/>
      <c r="B34" s="26"/>
      <c r="C34" s="20" t="s">
        <v>77</v>
      </c>
      <c r="D34" s="19">
        <v>5</v>
      </c>
      <c r="F34" s="12"/>
      <c r="R34" s="12"/>
    </row>
    <row r="35" spans="1:6" ht="22.5" customHeight="1">
      <c r="A35" s="28" t="s">
        <v>23</v>
      </c>
      <c r="B35" s="19">
        <f>SUM(B6:B31)</f>
        <v>45696.88</v>
      </c>
      <c r="C35" s="29" t="s">
        <v>24</v>
      </c>
      <c r="D35" s="19">
        <v>48440.06</v>
      </c>
      <c r="F35" s="12"/>
    </row>
    <row r="36" spans="1:6" ht="22.5" customHeight="1">
      <c r="A36" s="25" t="s">
        <v>13</v>
      </c>
      <c r="B36" s="19"/>
      <c r="C36" s="30" t="s">
        <v>17</v>
      </c>
      <c r="D36" s="19"/>
      <c r="F36" s="12"/>
    </row>
    <row r="37" spans="1:4" ht="22.5" customHeight="1">
      <c r="A37" s="25" t="s">
        <v>14</v>
      </c>
      <c r="B37" s="19">
        <v>2743.18</v>
      </c>
      <c r="C37" s="31"/>
      <c r="D37" s="19"/>
    </row>
    <row r="38" spans="1:4" ht="22.5" customHeight="1">
      <c r="A38" s="25"/>
      <c r="B38" s="26"/>
      <c r="C38" s="31"/>
      <c r="D38" s="19"/>
    </row>
    <row r="39" spans="1:4" ht="22.5" customHeight="1">
      <c r="A39" s="28" t="s">
        <v>25</v>
      </c>
      <c r="B39" s="19">
        <f>B37+B35</f>
        <v>48440.06</v>
      </c>
      <c r="C39" s="28" t="s">
        <v>26</v>
      </c>
      <c r="D39" s="19">
        <v>48440.06</v>
      </c>
    </row>
    <row r="40" spans="1:4" ht="22.5" customHeight="1">
      <c r="A40" s="32"/>
      <c r="B40" s="33"/>
      <c r="C40" s="32"/>
      <c r="D40" s="33"/>
    </row>
    <row r="41" spans="1:4" ht="19.5" customHeight="1">
      <c r="A41" s="67" t="s">
        <v>27</v>
      </c>
      <c r="B41" s="67"/>
      <c r="C41" s="67"/>
      <c r="D41" s="67"/>
    </row>
    <row r="42" ht="19.5" customHeight="1">
      <c r="A42" s="1"/>
    </row>
  </sheetData>
  <mergeCells count="1">
    <mergeCell ref="A41:D41"/>
  </mergeCells>
  <printOptions/>
  <pageMargins left="1.3777777777777778" right="0.75" top="0.16944444444444445" bottom="0.20972222222222223" header="0.5" footer="0.2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M24"/>
  <sheetViews>
    <sheetView workbookViewId="0" topLeftCell="A1">
      <selection activeCell="B6" sqref="B6"/>
    </sheetView>
  </sheetViews>
  <sheetFormatPr defaultColWidth="6.875" defaultRowHeight="19.5" customHeight="1"/>
  <cols>
    <col min="1" max="1" width="19.50390625" style="41" customWidth="1"/>
    <col min="2" max="2" width="32.50390625" style="41" customWidth="1"/>
    <col min="3" max="3" width="16.875" style="56" customWidth="1"/>
    <col min="4" max="4" width="16.50390625" style="56" customWidth="1"/>
    <col min="5" max="5" width="15.875" style="56" customWidth="1"/>
    <col min="6" max="6" width="19.125" style="35" customWidth="1"/>
    <col min="7" max="247" width="14.625" style="36" customWidth="1"/>
    <col min="248" max="16384" width="6.875" style="1" customWidth="1"/>
  </cols>
  <sheetData>
    <row r="1" spans="1:247" s="8" customFormat="1" ht="24" customHeight="1">
      <c r="A1" s="74" t="s">
        <v>44</v>
      </c>
      <c r="B1" s="75"/>
      <c r="C1" s="75"/>
      <c r="D1" s="75"/>
      <c r="E1" s="75"/>
      <c r="F1" s="75"/>
      <c r="G1" s="37"/>
      <c r="H1" s="37"/>
      <c r="I1" s="37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</row>
    <row r="2" spans="1:6" ht="19.5" customHeight="1">
      <c r="A2" s="62" t="s">
        <v>60</v>
      </c>
      <c r="B2" s="65"/>
      <c r="C2" s="57"/>
      <c r="D2" s="57"/>
      <c r="E2" s="57"/>
      <c r="F2" s="39" t="s">
        <v>1</v>
      </c>
    </row>
    <row r="3" spans="1:6" ht="19.5" customHeight="1">
      <c r="A3" s="72" t="s">
        <v>28</v>
      </c>
      <c r="B3" s="72" t="s">
        <v>29</v>
      </c>
      <c r="C3" s="68" t="s">
        <v>30</v>
      </c>
      <c r="D3" s="68" t="s">
        <v>31</v>
      </c>
      <c r="E3" s="68" t="s">
        <v>32</v>
      </c>
      <c r="F3" s="69" t="s">
        <v>33</v>
      </c>
    </row>
    <row r="4" spans="1:7" s="41" customFormat="1" ht="50.25" customHeight="1">
      <c r="A4" s="72"/>
      <c r="B4" s="72"/>
      <c r="C4" s="68"/>
      <c r="D4" s="68"/>
      <c r="E4" s="68"/>
      <c r="F4" s="69"/>
      <c r="G4" s="40"/>
    </row>
    <row r="5" spans="1:7" s="41" customFormat="1" ht="26.25" customHeight="1">
      <c r="A5" s="42">
        <v>2050101</v>
      </c>
      <c r="B5" s="42" t="s">
        <v>95</v>
      </c>
      <c r="C5" s="42">
        <v>249.48</v>
      </c>
      <c r="D5" s="42">
        <v>249.48</v>
      </c>
      <c r="E5" s="42"/>
      <c r="F5" s="55"/>
      <c r="G5" s="40"/>
    </row>
    <row r="6" spans="1:7" ht="30" customHeight="1">
      <c r="A6" s="42">
        <v>2050201</v>
      </c>
      <c r="B6" s="42" t="s">
        <v>61</v>
      </c>
      <c r="C6" s="58">
        <f>D6+E6</f>
        <v>5170.85</v>
      </c>
      <c r="D6" s="58">
        <v>2332.54</v>
      </c>
      <c r="E6" s="58">
        <f>2604+234.31</f>
        <v>2838.31</v>
      </c>
      <c r="F6" s="43"/>
      <c r="G6" s="44"/>
    </row>
    <row r="7" spans="1:7" ht="30" customHeight="1">
      <c r="A7" s="63" t="s">
        <v>78</v>
      </c>
      <c r="B7" s="66" t="s">
        <v>81</v>
      </c>
      <c r="C7" s="58">
        <f aca="true" t="shared" si="0" ref="C7:C20">D7+E7</f>
        <v>17418.37</v>
      </c>
      <c r="D7" s="59">
        <v>14145.23</v>
      </c>
      <c r="E7" s="59">
        <f>2999.2+273.94</f>
        <v>3273.14</v>
      </c>
      <c r="F7" s="45"/>
      <c r="G7" s="44"/>
    </row>
    <row r="8" spans="1:7" ht="30" customHeight="1">
      <c r="A8" s="63" t="s">
        <v>80</v>
      </c>
      <c r="B8" s="66" t="s">
        <v>79</v>
      </c>
      <c r="C8" s="58">
        <f t="shared" si="0"/>
        <v>13650.59</v>
      </c>
      <c r="D8" s="60">
        <v>12186.45</v>
      </c>
      <c r="E8" s="60">
        <f>1254.8+209.34</f>
        <v>1464.1399999999999</v>
      </c>
      <c r="F8" s="46"/>
      <c r="G8" s="44"/>
    </row>
    <row r="9" spans="1:6" ht="30" customHeight="1">
      <c r="A9" s="64">
        <v>2050204</v>
      </c>
      <c r="B9" s="64" t="s">
        <v>82</v>
      </c>
      <c r="C9" s="58">
        <f t="shared" si="0"/>
        <v>34.95</v>
      </c>
      <c r="D9" s="61"/>
      <c r="E9" s="61">
        <v>34.95</v>
      </c>
      <c r="F9" s="47"/>
    </row>
    <row r="10" spans="1:6" ht="30" customHeight="1">
      <c r="A10" s="64">
        <v>2050205</v>
      </c>
      <c r="B10" s="64" t="s">
        <v>83</v>
      </c>
      <c r="C10" s="58">
        <f t="shared" si="0"/>
        <v>3.73</v>
      </c>
      <c r="D10" s="61"/>
      <c r="E10" s="61">
        <v>3.73</v>
      </c>
      <c r="F10" s="47"/>
    </row>
    <row r="11" spans="1:6" ht="30" customHeight="1">
      <c r="A11" s="64">
        <v>2050299</v>
      </c>
      <c r="B11" s="64" t="s">
        <v>84</v>
      </c>
      <c r="C11" s="58">
        <f t="shared" si="0"/>
        <v>4102.7</v>
      </c>
      <c r="D11" s="61">
        <v>1006.5</v>
      </c>
      <c r="E11" s="61">
        <f>283.2+2813</f>
        <v>3096.2</v>
      </c>
      <c r="F11" s="47"/>
    </row>
    <row r="12" spans="1:6" ht="30" customHeight="1">
      <c r="A12" s="64">
        <v>2050399</v>
      </c>
      <c r="B12" s="64" t="s">
        <v>85</v>
      </c>
      <c r="C12" s="58">
        <f t="shared" si="0"/>
        <v>84.74</v>
      </c>
      <c r="D12" s="61"/>
      <c r="E12" s="61">
        <v>84.74</v>
      </c>
      <c r="F12" s="47"/>
    </row>
    <row r="13" spans="1:6" ht="30" customHeight="1">
      <c r="A13" s="64">
        <v>2050499</v>
      </c>
      <c r="B13" s="64" t="s">
        <v>86</v>
      </c>
      <c r="C13" s="58">
        <f t="shared" si="0"/>
        <v>635.19</v>
      </c>
      <c r="D13" s="61">
        <v>261.68</v>
      </c>
      <c r="E13" s="61">
        <f>347+26.51</f>
        <v>373.51</v>
      </c>
      <c r="F13" s="47"/>
    </row>
    <row r="14" spans="1:6" ht="30" customHeight="1">
      <c r="A14" s="64">
        <v>2050999</v>
      </c>
      <c r="B14" s="64" t="s">
        <v>87</v>
      </c>
      <c r="C14" s="58">
        <f t="shared" si="0"/>
        <v>439.14</v>
      </c>
      <c r="D14" s="61"/>
      <c r="E14" s="61">
        <f>392+47.14</f>
        <v>439.14</v>
      </c>
      <c r="F14" s="47"/>
    </row>
    <row r="15" spans="1:6" ht="30" customHeight="1">
      <c r="A15" s="64">
        <v>2059999</v>
      </c>
      <c r="B15" s="64" t="s">
        <v>88</v>
      </c>
      <c r="C15" s="58">
        <f t="shared" si="0"/>
        <v>113.03</v>
      </c>
      <c r="D15" s="61"/>
      <c r="E15" s="61">
        <v>113.03</v>
      </c>
      <c r="F15" s="47"/>
    </row>
    <row r="16" spans="1:6" ht="30" customHeight="1">
      <c r="A16" s="64">
        <v>2051004</v>
      </c>
      <c r="B16" s="64" t="s">
        <v>89</v>
      </c>
      <c r="C16" s="58">
        <f t="shared" si="0"/>
        <v>9.61</v>
      </c>
      <c r="D16" s="61"/>
      <c r="E16" s="61">
        <v>9.61</v>
      </c>
      <c r="F16" s="47"/>
    </row>
    <row r="17" spans="1:6" ht="30" customHeight="1">
      <c r="A17" s="64">
        <v>2051099</v>
      </c>
      <c r="B17" s="64" t="s">
        <v>90</v>
      </c>
      <c r="C17" s="58">
        <f t="shared" si="0"/>
        <v>6325.68</v>
      </c>
      <c r="D17" s="61"/>
      <c r="E17" s="61">
        <f>1412.68+4913</f>
        <v>6325.68</v>
      </c>
      <c r="F17" s="47"/>
    </row>
    <row r="18" spans="1:6" ht="30" customHeight="1">
      <c r="A18" s="64">
        <v>2070199</v>
      </c>
      <c r="B18" s="64" t="s">
        <v>91</v>
      </c>
      <c r="C18" s="58">
        <f t="shared" si="0"/>
        <v>5</v>
      </c>
      <c r="D18" s="61"/>
      <c r="E18" s="61">
        <v>5</v>
      </c>
      <c r="F18" s="47"/>
    </row>
    <row r="19" spans="1:6" ht="30" customHeight="1">
      <c r="A19" s="64">
        <v>2296099</v>
      </c>
      <c r="B19" s="64" t="s">
        <v>93</v>
      </c>
      <c r="C19" s="58">
        <f t="shared" si="0"/>
        <v>5</v>
      </c>
      <c r="D19" s="61"/>
      <c r="E19" s="61">
        <v>5</v>
      </c>
      <c r="F19" s="47"/>
    </row>
    <row r="20" spans="1:6" ht="30" customHeight="1">
      <c r="A20" s="64">
        <v>2070308</v>
      </c>
      <c r="B20" s="64" t="s">
        <v>92</v>
      </c>
      <c r="C20" s="58">
        <f t="shared" si="0"/>
        <v>192</v>
      </c>
      <c r="D20" s="61"/>
      <c r="E20" s="61">
        <v>192</v>
      </c>
      <c r="F20" s="47"/>
    </row>
    <row r="21" spans="1:6" ht="30" customHeight="1">
      <c r="A21" s="64"/>
      <c r="B21" s="64"/>
      <c r="C21" s="58"/>
      <c r="D21" s="61"/>
      <c r="E21" s="61"/>
      <c r="F21" s="47"/>
    </row>
    <row r="22" spans="1:6" ht="30" customHeight="1">
      <c r="A22" s="64"/>
      <c r="B22" s="64" t="s">
        <v>94</v>
      </c>
      <c r="C22" s="61">
        <f>SUM(C5:C21)</f>
        <v>48440.05999999999</v>
      </c>
      <c r="D22" s="61">
        <f>SUM(D5:D21)</f>
        <v>30181.88</v>
      </c>
      <c r="E22" s="61">
        <f>SUM(E5:E21)</f>
        <v>18258.18</v>
      </c>
      <c r="F22" s="47"/>
    </row>
    <row r="24" spans="1:2" ht="19.5" customHeight="1">
      <c r="A24" s="71" t="s">
        <v>34</v>
      </c>
      <c r="B24" s="71"/>
    </row>
  </sheetData>
  <mergeCells count="8">
    <mergeCell ref="A24:B24"/>
    <mergeCell ref="A3:A4"/>
    <mergeCell ref="B3:B4"/>
    <mergeCell ref="A1:F1"/>
    <mergeCell ref="C3:C4"/>
    <mergeCell ref="D3:D4"/>
    <mergeCell ref="E3:E4"/>
    <mergeCell ref="F3:F4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B5" sqref="B5"/>
    </sheetView>
  </sheetViews>
  <sheetFormatPr defaultColWidth="9.00390625" defaultRowHeight="14.25"/>
  <cols>
    <col min="1" max="1" width="40.75390625" style="1" customWidth="1"/>
    <col min="2" max="2" width="35.625" style="1" customWidth="1"/>
    <col min="3" max="3" width="23.125" style="1" customWidth="1"/>
    <col min="4" max="16384" width="9.00390625" style="1" customWidth="1"/>
  </cols>
  <sheetData>
    <row r="1" spans="1:2" ht="28.5" customHeight="1">
      <c r="A1" s="70"/>
      <c r="B1" s="70"/>
    </row>
    <row r="2" spans="1:10" ht="24" customHeight="1">
      <c r="A2" s="34"/>
      <c r="B2" s="48" t="s">
        <v>35</v>
      </c>
      <c r="J2" s="48"/>
    </row>
    <row r="3" spans="1:3" ht="34.5" customHeight="1">
      <c r="A3" s="73" t="s">
        <v>36</v>
      </c>
      <c r="B3" s="73"/>
      <c r="C3" s="49"/>
    </row>
    <row r="4" spans="1:3" ht="25.5" customHeight="1">
      <c r="A4" s="10" t="s">
        <v>96</v>
      </c>
      <c r="B4" s="50" t="s">
        <v>1</v>
      </c>
      <c r="C4" s="50"/>
    </row>
    <row r="5" spans="1:2" ht="39.75" customHeight="1">
      <c r="A5" s="51" t="s">
        <v>37</v>
      </c>
      <c r="B5" s="51" t="s">
        <v>38</v>
      </c>
    </row>
    <row r="6" spans="1:2" ht="39.75" customHeight="1">
      <c r="A6" s="51" t="s">
        <v>30</v>
      </c>
      <c r="B6" s="52">
        <f>B7+B8+B9</f>
        <v>146.3</v>
      </c>
    </row>
    <row r="7" spans="1:2" ht="39.75" customHeight="1">
      <c r="A7" s="52" t="s">
        <v>39</v>
      </c>
      <c r="B7" s="52">
        <v>54</v>
      </c>
    </row>
    <row r="8" spans="1:2" ht="39.75" customHeight="1">
      <c r="A8" s="52" t="s">
        <v>40</v>
      </c>
      <c r="B8" s="52">
        <v>42.3</v>
      </c>
    </row>
    <row r="9" spans="1:2" ht="39.75" customHeight="1">
      <c r="A9" s="52" t="s">
        <v>41</v>
      </c>
      <c r="B9" s="52">
        <v>50</v>
      </c>
    </row>
    <row r="10" spans="1:2" ht="33" customHeight="1">
      <c r="A10" s="53" t="s">
        <v>42</v>
      </c>
      <c r="B10" s="54"/>
    </row>
    <row r="11" spans="1:2" ht="30.75" customHeight="1">
      <c r="A11" s="53" t="s">
        <v>45</v>
      </c>
      <c r="B11" s="54">
        <v>50</v>
      </c>
    </row>
  </sheetData>
  <mergeCells count="2">
    <mergeCell ref="A1:B1"/>
    <mergeCell ref="A3:B3"/>
  </mergeCells>
  <printOptions/>
  <pageMargins left="2.4402777777777778" right="1.0798611111111112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cp:lastPrinted>2014-06-19T08:03:33Z</cp:lastPrinted>
  <dcterms:created xsi:type="dcterms:W3CDTF">1996-12-17T01:32:42Z</dcterms:created>
  <dcterms:modified xsi:type="dcterms:W3CDTF">2014-07-02T02:35:08Z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2052-9.1.0.4369</vt:lpwstr>
  </property>
</Properties>
</file>